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ro TI\Desktop\Ok\"/>
    </mc:Choice>
  </mc:AlternateContent>
  <bookViews>
    <workbookView xWindow="0" yWindow="0" windowWidth="25200" windowHeight="11880" tabRatio="16"/>
  </bookViews>
  <sheets>
    <sheet name="Simulador de Margem e Mark-up" sheetId="5" r:id="rId1"/>
    <sheet name="Tutorial " sheetId="7" r:id="rId2"/>
    <sheet name="Conheça a SimTax" sheetId="8" r:id="rId3"/>
    <sheet name="Dashboard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5" l="1"/>
  <c r="E11" i="4" l="1"/>
  <c r="F45" i="5"/>
  <c r="F47" i="5" s="1"/>
  <c r="F50" i="5" s="1"/>
  <c r="F54" i="5" s="1"/>
  <c r="F56" i="5" s="1"/>
  <c r="F25" i="5"/>
  <c r="F18" i="5"/>
  <c r="F23" i="5" s="1"/>
  <c r="F27" i="5" l="1"/>
  <c r="C9" i="4" s="1"/>
  <c r="E7" i="4"/>
  <c r="E5" i="4"/>
  <c r="C5" i="4"/>
  <c r="C11" i="4"/>
  <c r="E9" i="4" l="1"/>
  <c r="F29" i="5"/>
  <c r="C7" i="4" s="1"/>
</calcChain>
</file>

<file path=xl/comments1.xml><?xml version="1.0" encoding="utf-8"?>
<comments xmlns="http://schemas.openxmlformats.org/spreadsheetml/2006/main">
  <authors>
    <author>Jiovanni Simtax</author>
  </authors>
  <commentList>
    <comment ref="F14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Digite aqui o seu preço de compra.</t>
        </r>
      </text>
    </comment>
    <comment ref="F16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Digite aqui a Margem sobre a Venda que deseja ganhar, em %.</t>
        </r>
      </text>
    </comment>
    <comment ref="F18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Este é o seu preço de venda utilizando o conceito de margem.
Fórmula: PV = custo / (1-Margem%)</t>
        </r>
      </text>
    </comment>
    <comment ref="F23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Preço de venda.
Lembreando que este é o cenário didático sem impostos.</t>
        </r>
      </text>
    </comment>
    <comment ref="F25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Custo da mercadoria, que neste caso é o Preço de Compra.</t>
        </r>
      </text>
    </comment>
    <comment ref="F27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Margem de contribuição ou Lucro Bruto é a diferença entre o valor de venda sem imposto e o custo.</t>
        </r>
      </text>
    </comment>
    <comment ref="F29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Margem sobre a Venda é a Margem de contribuição / Preço de venda</t>
        </r>
      </text>
    </comment>
    <comment ref="F41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Digite aqui o seu preço de compra.</t>
        </r>
      </text>
    </comment>
    <comment ref="F43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Mark-up é o percentual que você deseja ganhar sobre o custo.</t>
        </r>
      </text>
    </comment>
    <comment ref="F45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Fator de Mark-up.
É um multiplicador onde 1 +Mark-up.</t>
        </r>
      </text>
    </comment>
    <comment ref="F47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Preço de venda é o custo * o fator de Mark-up.</t>
        </r>
      </text>
    </comment>
    <comment ref="F50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Preço de venda.
Lembreando que este é o cenário didático sem impostos.</t>
        </r>
      </text>
    </comment>
    <comment ref="F52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Custo da mercadoria, que neste caso é o Preço de Compra.</t>
        </r>
      </text>
    </comment>
    <comment ref="F54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Margem de contribuição ou Lucro Bruto é a diferença entre o valor de venda sem imposto e o custo.</t>
        </r>
      </text>
    </comment>
    <comment ref="F56" authorId="0" shapeId="0">
      <text>
        <r>
          <rPr>
            <b/>
            <sz val="9"/>
            <color indexed="81"/>
            <rFont val="Segoe UI"/>
            <charset val="1"/>
          </rPr>
          <t>Jiovanni Simtax:</t>
        </r>
        <r>
          <rPr>
            <sz val="9"/>
            <color indexed="81"/>
            <rFont val="Segoe UI"/>
            <charset val="1"/>
          </rPr>
          <t xml:space="preserve">
Margem sobre a Venda é a Margem de contribuição / Preço de venda</t>
        </r>
      </text>
    </comment>
  </commentList>
</comments>
</file>

<file path=xl/sharedStrings.xml><?xml version="1.0" encoding="utf-8"?>
<sst xmlns="http://schemas.openxmlformats.org/spreadsheetml/2006/main" count="37" uniqueCount="12">
  <si>
    <t>Preço de Compra</t>
  </si>
  <si>
    <t>$</t>
  </si>
  <si>
    <t>Margem</t>
  </si>
  <si>
    <t>%</t>
  </si>
  <si>
    <t>Preço de Venda</t>
  </si>
  <si>
    <t>Custo Mercadoria</t>
  </si>
  <si>
    <t>Margem de Contribuição</t>
  </si>
  <si>
    <t>Ganho sobre a Venda</t>
  </si>
  <si>
    <t>Fator Mark-up</t>
  </si>
  <si>
    <t>Mark-up</t>
  </si>
  <si>
    <t>R$</t>
  </si>
  <si>
    <t>Margem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</si>
</sst>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rgb="FF6E7D94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48"/>
      <color theme="1" tint="0.34998626667073579"/>
      <name val="Century Gothic"/>
      <family val="2"/>
    </font>
    <font>
      <sz val="18"/>
      <color theme="1"/>
      <name val="Calibri"/>
      <family val="2"/>
      <scheme val="minor"/>
    </font>
    <font>
      <sz val="18"/>
      <color theme="1" tint="0.34998626667073579"/>
      <name val="Century Gothic"/>
      <family val="2"/>
    </font>
    <font>
      <sz val="11"/>
      <color theme="1" tint="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0959C"/>
        <bgColor indexed="64"/>
      </patternFill>
    </fill>
    <fill>
      <patternFill patternType="solid">
        <fgColor rgb="FF343F5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4" fillId="2" borderId="0" xfId="0" applyFont="1" applyFill="1"/>
    <xf numFmtId="4" fontId="5" fillId="0" borderId="0" xfId="0" applyNumberFormat="1" applyFont="1"/>
    <xf numFmtId="43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8" fillId="3" borderId="1" xfId="0" applyNumberFormat="1" applyFont="1" applyFill="1" applyBorder="1" applyAlignment="1">
      <alignment horizontal="center"/>
    </xf>
    <xf numFmtId="10" fontId="8" fillId="3" borderId="1" xfId="1" applyNumberFormat="1" applyFont="1" applyFill="1" applyBorder="1" applyAlignment="1">
      <alignment horizontal="center"/>
    </xf>
    <xf numFmtId="0" fontId="8" fillId="5" borderId="0" xfId="0" applyFont="1" applyFill="1"/>
    <xf numFmtId="0" fontId="8" fillId="0" borderId="0" xfId="0" applyFont="1" applyFill="1"/>
    <xf numFmtId="0" fontId="8" fillId="5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0" xfId="0" applyFont="1" applyFill="1"/>
    <xf numFmtId="0" fontId="2" fillId="6" borderId="1" xfId="0" applyFont="1" applyFill="1" applyBorder="1" applyAlignment="1">
      <alignment horizontal="center"/>
    </xf>
    <xf numFmtId="10" fontId="5" fillId="0" borderId="0" xfId="1" applyNumberFormat="1" applyFont="1"/>
    <xf numFmtId="0" fontId="9" fillId="0" borderId="0" xfId="0" applyFont="1"/>
    <xf numFmtId="0" fontId="10" fillId="7" borderId="0" xfId="0" applyFont="1" applyFill="1"/>
    <xf numFmtId="0" fontId="0" fillId="7" borderId="0" xfId="0" applyFill="1"/>
    <xf numFmtId="0" fontId="8" fillId="7" borderId="0" xfId="0" applyFont="1" applyFill="1" applyProtection="1"/>
    <xf numFmtId="0" fontId="8" fillId="7" borderId="0" xfId="0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10959C"/>
      <color rgb="FF16CFD8"/>
      <color rgb="FF343F51"/>
      <color rgb="FF45536B"/>
      <color rgb="FFEEEEEE"/>
      <color rgb="FF2F3849"/>
      <color rgb="FFD42322"/>
      <color rgb="FFFFC000"/>
      <color rgb="FF584300"/>
      <color rgb="FF0F8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C0-4D9D-9A85-AC3C3C93D5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7C0-4D9D-9A85-AC3C3C93D5B8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7C0-4D9D-9A85-AC3C3C93D5B8}"/>
              </c:ext>
            </c:extLst>
          </c:dPt>
          <c:cat>
            <c:strRef>
              <c:f>'Simulador de Margem e Mark-up'!$D$25:$D$27</c:f>
              <c:strCache>
                <c:ptCount val="3"/>
                <c:pt idx="0">
                  <c:v>Custo Mercadoria</c:v>
                </c:pt>
                <c:pt idx="2">
                  <c:v>Margem de Contribuição</c:v>
                </c:pt>
              </c:strCache>
            </c:strRef>
          </c:cat>
          <c:val>
            <c:numRef>
              <c:f>'Simulador de Margem e Mark-up'!$F$25:$F$27</c:f>
              <c:numCache>
                <c:formatCode>General</c:formatCode>
                <c:ptCount val="3"/>
                <c:pt idx="0" formatCode="#,##0.00">
                  <c:v>100</c:v>
                </c:pt>
                <c:pt idx="2" formatCode="#,##0.0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C0-4D9D-9A85-AC3C3C93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90"/>
      </c:doughnut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E9-4D4C-99E7-37899D72EC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1E9-4D4C-99E7-37899D72EC66}"/>
              </c:ext>
            </c:extLst>
          </c:dPt>
          <c:dPt>
            <c:idx val="2"/>
            <c:bubble3D val="0"/>
            <c:spPr>
              <a:solidFill>
                <a:srgbClr val="16CF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1E9-4D4C-99E7-37899D72EC66}"/>
              </c:ext>
            </c:extLst>
          </c:dPt>
          <c:cat>
            <c:strRef>
              <c:f>'Simulador de Margem e Mark-up'!$D$52:$D$54</c:f>
              <c:strCache>
                <c:ptCount val="3"/>
                <c:pt idx="0">
                  <c:v>Custo Mercadoria</c:v>
                </c:pt>
                <c:pt idx="2">
                  <c:v>Margem de Contribuição</c:v>
                </c:pt>
              </c:strCache>
            </c:strRef>
          </c:cat>
          <c:val>
            <c:numRef>
              <c:f>'Simulador de Margem e Mark-up'!$F$52:$F$54</c:f>
              <c:numCache>
                <c:formatCode>General</c:formatCode>
                <c:ptCount val="3"/>
                <c:pt idx="0" formatCode="#,##0.00">
                  <c:v>100</c:v>
                </c:pt>
                <c:pt idx="2" formatCode="#,##0.0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E9-4D4C-99E7-37899D72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90"/>
      </c:doughnut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hyperlink" Target="#'Conhe&#231;a a SimTax'!A1"/><Relationship Id="rId18" Type="http://schemas.microsoft.com/office/2007/relationships/hdphoto" Target="../media/hdphoto1.wdp"/><Relationship Id="rId26" Type="http://schemas.openxmlformats.org/officeDocument/2006/relationships/hyperlink" Target="https://www.facebook.com/simtaxbr/" TargetMode="External"/><Relationship Id="rId3" Type="http://schemas.openxmlformats.org/officeDocument/2006/relationships/image" Target="../media/image2.emf"/><Relationship Id="rId21" Type="http://schemas.openxmlformats.org/officeDocument/2006/relationships/image" Target="../media/image13.png"/><Relationship Id="rId7" Type="http://schemas.openxmlformats.org/officeDocument/2006/relationships/image" Target="../media/image5.emf"/><Relationship Id="rId12" Type="http://schemas.openxmlformats.org/officeDocument/2006/relationships/hyperlink" Target="#'Tutorial '!A1"/><Relationship Id="rId17" Type="http://schemas.openxmlformats.org/officeDocument/2006/relationships/image" Target="../media/image11.png"/><Relationship Id="rId25" Type="http://schemas.openxmlformats.org/officeDocument/2006/relationships/image" Target="../media/image15.png"/><Relationship Id="rId2" Type="http://schemas.openxmlformats.org/officeDocument/2006/relationships/image" Target="../media/image1.emf"/><Relationship Id="rId16" Type="http://schemas.openxmlformats.org/officeDocument/2006/relationships/hyperlink" Target="http://simtaxfarma.com.br/" TargetMode="External"/><Relationship Id="rId20" Type="http://schemas.openxmlformats.org/officeDocument/2006/relationships/image" Target="../media/image12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11" Type="http://schemas.openxmlformats.org/officeDocument/2006/relationships/image" Target="../media/image9.emf"/><Relationship Id="rId24" Type="http://schemas.openxmlformats.org/officeDocument/2006/relationships/hyperlink" Target="https://www.linkedin.com/in/jiovannicoelho" TargetMode="External"/><Relationship Id="rId5" Type="http://schemas.openxmlformats.org/officeDocument/2006/relationships/image" Target="../media/image4.emf"/><Relationship Id="rId15" Type="http://schemas.openxmlformats.org/officeDocument/2006/relationships/image" Target="../media/image10.png"/><Relationship Id="rId23" Type="http://schemas.openxmlformats.org/officeDocument/2006/relationships/image" Target="../media/image14.png"/><Relationship Id="rId10" Type="http://schemas.openxmlformats.org/officeDocument/2006/relationships/image" Target="../media/image8.emf"/><Relationship Id="rId19" Type="http://schemas.openxmlformats.org/officeDocument/2006/relationships/hyperlink" Target="http://www.universidadepricing.com.br/" TargetMode="External"/><Relationship Id="rId4" Type="http://schemas.openxmlformats.org/officeDocument/2006/relationships/image" Target="../media/image3.emf"/><Relationship Id="rId9" Type="http://schemas.openxmlformats.org/officeDocument/2006/relationships/image" Target="../media/image7.emf"/><Relationship Id="rId14" Type="http://schemas.openxmlformats.org/officeDocument/2006/relationships/hyperlink" Target="http://simtax.com.br/" TargetMode="External"/><Relationship Id="rId22" Type="http://schemas.openxmlformats.org/officeDocument/2006/relationships/hyperlink" Target="https://www.youtube.com/channel/UCI7bteM51mB-RO8BRAN4xYw?spfreload=5" TargetMode="External"/><Relationship Id="rId27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versidadepricing.com.br/" TargetMode="External"/><Relationship Id="rId13" Type="http://schemas.openxmlformats.org/officeDocument/2006/relationships/hyperlink" Target="https://www.linkedin.com/in/jiovannicoelho" TargetMode="External"/><Relationship Id="rId18" Type="http://schemas.openxmlformats.org/officeDocument/2006/relationships/image" Target="../media/image27.emf"/><Relationship Id="rId3" Type="http://schemas.openxmlformats.org/officeDocument/2006/relationships/hyperlink" Target="http://simtax.com.br/" TargetMode="External"/><Relationship Id="rId7" Type="http://schemas.microsoft.com/office/2007/relationships/hdphoto" Target="../media/hdphoto1.wdp"/><Relationship Id="rId12" Type="http://schemas.openxmlformats.org/officeDocument/2006/relationships/image" Target="../media/image14.png"/><Relationship Id="rId17" Type="http://schemas.openxmlformats.org/officeDocument/2006/relationships/image" Target="../media/image26.emf"/><Relationship Id="rId2" Type="http://schemas.openxmlformats.org/officeDocument/2006/relationships/hyperlink" Target="#'Conhe&#231;a a SimTax'!A1"/><Relationship Id="rId16" Type="http://schemas.openxmlformats.org/officeDocument/2006/relationships/image" Target="../media/image16.png"/><Relationship Id="rId20" Type="http://schemas.openxmlformats.org/officeDocument/2006/relationships/image" Target="../media/image28.PNG"/><Relationship Id="rId1" Type="http://schemas.openxmlformats.org/officeDocument/2006/relationships/hyperlink" Target="#'Simulador de Margem e Mark-up'!A1"/><Relationship Id="rId6" Type="http://schemas.openxmlformats.org/officeDocument/2006/relationships/image" Target="../media/image11.png"/><Relationship Id="rId11" Type="http://schemas.openxmlformats.org/officeDocument/2006/relationships/hyperlink" Target="https://www.youtube.com/c/universidadepricing" TargetMode="External"/><Relationship Id="rId5" Type="http://schemas.openxmlformats.org/officeDocument/2006/relationships/hyperlink" Target="http://simtaxfarma.com.br/" TargetMode="External"/><Relationship Id="rId15" Type="http://schemas.openxmlformats.org/officeDocument/2006/relationships/hyperlink" Target="https://www.facebook.com/simtaxbr/" TargetMode="External"/><Relationship Id="rId10" Type="http://schemas.openxmlformats.org/officeDocument/2006/relationships/image" Target="../media/image13.png"/><Relationship Id="rId19" Type="http://schemas.openxmlformats.org/officeDocument/2006/relationships/hyperlink" Target="https://www.youtube.com/watch?v=UKC4JhbGqxM" TargetMode="External"/><Relationship Id="rId4" Type="http://schemas.openxmlformats.org/officeDocument/2006/relationships/image" Target="../media/image10.png"/><Relationship Id="rId9" Type="http://schemas.openxmlformats.org/officeDocument/2006/relationships/image" Target="../media/image12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versidadepricing.com.br/" TargetMode="External"/><Relationship Id="rId13" Type="http://schemas.openxmlformats.org/officeDocument/2006/relationships/hyperlink" Target="https://www.linkedin.com/in/jiovannicoelho" TargetMode="External"/><Relationship Id="rId3" Type="http://schemas.openxmlformats.org/officeDocument/2006/relationships/hyperlink" Target="http://simtax.com.br/" TargetMode="External"/><Relationship Id="rId7" Type="http://schemas.microsoft.com/office/2007/relationships/hdphoto" Target="../media/hdphoto1.wdp"/><Relationship Id="rId12" Type="http://schemas.openxmlformats.org/officeDocument/2006/relationships/image" Target="../media/image14.png"/><Relationship Id="rId17" Type="http://schemas.openxmlformats.org/officeDocument/2006/relationships/hyperlink" Target="https://www.youtube.com/c/universidadepricing" TargetMode="External"/><Relationship Id="rId2" Type="http://schemas.openxmlformats.org/officeDocument/2006/relationships/hyperlink" Target="#'Tutorial '!A1"/><Relationship Id="rId16" Type="http://schemas.openxmlformats.org/officeDocument/2006/relationships/image" Target="../media/image16.png"/><Relationship Id="rId1" Type="http://schemas.openxmlformats.org/officeDocument/2006/relationships/hyperlink" Target="#'Simulador de Margem e Mark-up'!A1"/><Relationship Id="rId6" Type="http://schemas.openxmlformats.org/officeDocument/2006/relationships/image" Target="../media/image11.png"/><Relationship Id="rId11" Type="http://schemas.openxmlformats.org/officeDocument/2006/relationships/hyperlink" Target="https://www.youtube.com/channel/UCI7bteM51mB-RO8BRAN4xYw?spfreload=5" TargetMode="External"/><Relationship Id="rId5" Type="http://schemas.openxmlformats.org/officeDocument/2006/relationships/hyperlink" Target="http://simtaxfarma.com.br/" TargetMode="External"/><Relationship Id="rId15" Type="http://schemas.openxmlformats.org/officeDocument/2006/relationships/hyperlink" Target="https://www.facebook.com/simtaxbr/" TargetMode="External"/><Relationship Id="rId10" Type="http://schemas.openxmlformats.org/officeDocument/2006/relationships/image" Target="../media/image13.png"/><Relationship Id="rId4" Type="http://schemas.openxmlformats.org/officeDocument/2006/relationships/image" Target="../media/image10.png"/><Relationship Id="rId9" Type="http://schemas.openxmlformats.org/officeDocument/2006/relationships/image" Target="../media/image12.png"/><Relationship Id="rId14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3" Type="http://schemas.openxmlformats.org/officeDocument/2006/relationships/image" Target="../media/image19.emf"/><Relationship Id="rId7" Type="http://schemas.openxmlformats.org/officeDocument/2006/relationships/image" Target="../media/image23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6" Type="http://schemas.openxmlformats.org/officeDocument/2006/relationships/image" Target="../media/image22.emf"/><Relationship Id="rId5" Type="http://schemas.openxmlformats.org/officeDocument/2006/relationships/image" Target="../media/image21.emf"/><Relationship Id="rId4" Type="http://schemas.openxmlformats.org/officeDocument/2006/relationships/image" Target="../media/image20.emf"/><Relationship Id="rId9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1057276</xdr:colOff>
      <xdr:row>49</xdr:row>
      <xdr:rowOff>57150</xdr:rowOff>
    </xdr:from>
    <xdr:to>
      <xdr:col>13</xdr:col>
      <xdr:colOff>266702</xdr:colOff>
      <xdr:row>55</xdr:row>
      <xdr:rowOff>182101</xdr:rowOff>
    </xdr:to>
    <xdr:sp macro="" textlink="">
      <xdr:nvSpPr>
        <xdr:cNvPr id="146" name="Retângulo 145"/>
        <xdr:cNvSpPr/>
      </xdr:nvSpPr>
      <xdr:spPr>
        <a:xfrm>
          <a:off x="9201151" y="8124825"/>
          <a:ext cx="2609851" cy="8393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1047750</xdr:colOff>
      <xdr:row>42</xdr:row>
      <xdr:rowOff>190500</xdr:rowOff>
    </xdr:from>
    <xdr:to>
      <xdr:col>13</xdr:col>
      <xdr:colOff>257176</xdr:colOff>
      <xdr:row>48</xdr:row>
      <xdr:rowOff>162525</xdr:rowOff>
    </xdr:to>
    <xdr:sp macro="" textlink="">
      <xdr:nvSpPr>
        <xdr:cNvPr id="144" name="Retângulo 143"/>
        <xdr:cNvSpPr/>
      </xdr:nvSpPr>
      <xdr:spPr>
        <a:xfrm>
          <a:off x="9191625" y="7200900"/>
          <a:ext cx="2609851" cy="838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1057275</xdr:colOff>
      <xdr:row>37</xdr:row>
      <xdr:rowOff>66675</xdr:rowOff>
    </xdr:from>
    <xdr:to>
      <xdr:col>13</xdr:col>
      <xdr:colOff>266701</xdr:colOff>
      <xdr:row>42</xdr:row>
      <xdr:rowOff>95850</xdr:rowOff>
    </xdr:to>
    <xdr:sp macro="" textlink="">
      <xdr:nvSpPr>
        <xdr:cNvPr id="142" name="Retângulo 141"/>
        <xdr:cNvSpPr/>
      </xdr:nvSpPr>
      <xdr:spPr>
        <a:xfrm>
          <a:off x="9201150" y="6267450"/>
          <a:ext cx="2609851" cy="838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400050</xdr:colOff>
      <xdr:row>37</xdr:row>
      <xdr:rowOff>66675</xdr:rowOff>
    </xdr:from>
    <xdr:to>
      <xdr:col>9</xdr:col>
      <xdr:colOff>819150</xdr:colOff>
      <xdr:row>56</xdr:row>
      <xdr:rowOff>19050</xdr:rowOff>
    </xdr:to>
    <xdr:sp macro="" textlink="">
      <xdr:nvSpPr>
        <xdr:cNvPr id="140" name="Retângulo 139"/>
        <xdr:cNvSpPr/>
      </xdr:nvSpPr>
      <xdr:spPr>
        <a:xfrm>
          <a:off x="6391275" y="6267450"/>
          <a:ext cx="2571750" cy="2733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400050</xdr:colOff>
      <xdr:row>10</xdr:row>
      <xdr:rowOff>66674</xdr:rowOff>
    </xdr:from>
    <xdr:to>
      <xdr:col>9</xdr:col>
      <xdr:colOff>819150</xdr:colOff>
      <xdr:row>29</xdr:row>
      <xdr:rowOff>28574</xdr:rowOff>
    </xdr:to>
    <xdr:sp macro="" textlink="">
      <xdr:nvSpPr>
        <xdr:cNvPr id="131" name="Retângulo 130"/>
        <xdr:cNvSpPr/>
      </xdr:nvSpPr>
      <xdr:spPr>
        <a:xfrm>
          <a:off x="6391275" y="1971674"/>
          <a:ext cx="2571750" cy="2733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8</xdr:row>
      <xdr:rowOff>152400</xdr:rowOff>
    </xdr:from>
    <xdr:to>
      <xdr:col>2</xdr:col>
      <xdr:colOff>0</xdr:colOff>
      <xdr:row>11</xdr:row>
      <xdr:rowOff>9525</xdr:rowOff>
    </xdr:to>
    <xdr:sp macro="" textlink="">
      <xdr:nvSpPr>
        <xdr:cNvPr id="6" name="Retângulo 5"/>
        <xdr:cNvSpPr/>
      </xdr:nvSpPr>
      <xdr:spPr>
        <a:xfrm>
          <a:off x="0" y="1676400"/>
          <a:ext cx="2419350" cy="428625"/>
        </a:xfrm>
        <a:prstGeom prst="rect">
          <a:avLst/>
        </a:prstGeom>
        <a:solidFill>
          <a:srgbClr val="4553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190500</xdr:colOff>
      <xdr:row>9</xdr:row>
      <xdr:rowOff>66675</xdr:rowOff>
    </xdr:from>
    <xdr:to>
      <xdr:col>1</xdr:col>
      <xdr:colOff>476250</xdr:colOff>
      <xdr:row>10</xdr:row>
      <xdr:rowOff>85725</xdr:rowOff>
    </xdr:to>
    <xdr:sp macro="" textlink="">
      <xdr:nvSpPr>
        <xdr:cNvPr id="7" name="CaixaDeTexto 6"/>
        <xdr:cNvSpPr txBox="1"/>
      </xdr:nvSpPr>
      <xdr:spPr>
        <a:xfrm>
          <a:off x="190500" y="1781175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Simulador Margem/Mark-up</a:t>
          </a:r>
        </a:p>
      </xdr:txBody>
    </xdr:sp>
    <xdr:clientData/>
  </xdr:twoCellAnchor>
  <xdr:twoCellAnchor>
    <xdr:from>
      <xdr:col>6</xdr:col>
      <xdr:colOff>571500</xdr:colOff>
      <xdr:row>11</xdr:row>
      <xdr:rowOff>155121</xdr:rowOff>
    </xdr:from>
    <xdr:to>
      <xdr:col>9</xdr:col>
      <xdr:colOff>1457326</xdr:colOff>
      <xdr:row>28</xdr:row>
      <xdr:rowOff>155801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10</xdr:row>
      <xdr:rowOff>161925</xdr:rowOff>
    </xdr:from>
    <xdr:to>
      <xdr:col>6</xdr:col>
      <xdr:colOff>13607</xdr:colOff>
      <xdr:row>12</xdr:row>
      <xdr:rowOff>142875</xdr:rowOff>
    </xdr:to>
    <xdr:sp macro="" textlink="">
      <xdr:nvSpPr>
        <xdr:cNvPr id="11" name="Retângulo 10"/>
        <xdr:cNvSpPr/>
      </xdr:nvSpPr>
      <xdr:spPr>
        <a:xfrm>
          <a:off x="3139168" y="542925"/>
          <a:ext cx="2358118" cy="36195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114300</xdr:colOff>
      <xdr:row>11</xdr:row>
      <xdr:rowOff>28574</xdr:rowOff>
    </xdr:from>
    <xdr:to>
      <xdr:col>5</xdr:col>
      <xdr:colOff>323850</xdr:colOff>
      <xdr:row>12</xdr:row>
      <xdr:rowOff>57150</xdr:rowOff>
    </xdr:to>
    <xdr:sp macro="" textlink="">
      <xdr:nvSpPr>
        <xdr:cNvPr id="12" name="CaixaDeTexto 11"/>
        <xdr:cNvSpPr txBox="1"/>
      </xdr:nvSpPr>
      <xdr:spPr>
        <a:xfrm>
          <a:off x="3238500" y="600074"/>
          <a:ext cx="19240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Simulador Margem</a:t>
          </a:r>
        </a:p>
      </xdr:txBody>
    </xdr:sp>
    <xdr:clientData/>
  </xdr:twoCellAnchor>
  <xdr:twoCellAnchor>
    <xdr:from>
      <xdr:col>0</xdr:col>
      <xdr:colOff>0</xdr:colOff>
      <xdr:row>8</xdr:row>
      <xdr:rowOff>152400</xdr:rowOff>
    </xdr:from>
    <xdr:to>
      <xdr:col>0</xdr:col>
      <xdr:colOff>45719</xdr:colOff>
      <xdr:row>11</xdr:row>
      <xdr:rowOff>9525</xdr:rowOff>
    </xdr:to>
    <xdr:sp macro="" textlink="">
      <xdr:nvSpPr>
        <xdr:cNvPr id="14" name="Retângulo 13"/>
        <xdr:cNvSpPr/>
      </xdr:nvSpPr>
      <xdr:spPr>
        <a:xfrm>
          <a:off x="0" y="167640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1019174</xdr:colOff>
      <xdr:row>10</xdr:row>
      <xdr:rowOff>66675</xdr:rowOff>
    </xdr:from>
    <xdr:to>
      <xdr:col>13</xdr:col>
      <xdr:colOff>228600</xdr:colOff>
      <xdr:row>15</xdr:row>
      <xdr:rowOff>95850</xdr:rowOff>
    </xdr:to>
    <xdr:sp macro="" textlink="">
      <xdr:nvSpPr>
        <xdr:cNvPr id="20" name="Retângulo 19"/>
        <xdr:cNvSpPr/>
      </xdr:nvSpPr>
      <xdr:spPr>
        <a:xfrm>
          <a:off x="9163049" y="1971675"/>
          <a:ext cx="2609851" cy="838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1047750</xdr:colOff>
      <xdr:row>10</xdr:row>
      <xdr:rowOff>47625</xdr:rowOff>
    </xdr:from>
    <xdr:to>
      <xdr:col>14</xdr:col>
      <xdr:colOff>0</xdr:colOff>
      <xdr:row>12</xdr:row>
      <xdr:rowOff>65773</xdr:rowOff>
    </xdr:to>
    <xdr:sp macro="" textlink="">
      <xdr:nvSpPr>
        <xdr:cNvPr id="21" name="TextBox 24"/>
        <xdr:cNvSpPr txBox="1"/>
      </xdr:nvSpPr>
      <xdr:spPr>
        <a:xfrm>
          <a:off x="9191625" y="1952625"/>
          <a:ext cx="3038475" cy="3991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solidFill>
                <a:schemeClr val="tx2">
                  <a:lumMod val="75000"/>
                </a:schemeClr>
              </a:solidFill>
            </a:rPr>
            <a:t>Margem</a:t>
          </a:r>
          <a:r>
            <a:rPr lang="en-US" sz="1000" b="1" baseline="0">
              <a:solidFill>
                <a:schemeClr val="tx2">
                  <a:lumMod val="75000"/>
                </a:schemeClr>
              </a:solidFill>
            </a:rPr>
            <a:t> Venda</a:t>
          </a:r>
          <a:endParaRPr lang="en-US" sz="1000" b="1">
            <a:solidFill>
              <a:schemeClr val="tx2">
                <a:lumMod val="75000"/>
              </a:schemeClr>
            </a:solidFill>
          </a:endParaRPr>
        </a:p>
        <a:p>
          <a:pPr algn="l" defTabSz="914400">
            <a:spcBef>
              <a:spcPct val="20000"/>
            </a:spcBef>
            <a:defRPr/>
          </a:pPr>
          <a:r>
            <a:rPr lang="en-US" sz="800">
              <a:solidFill>
                <a:schemeClr val="bg1">
                  <a:lumMod val="50000"/>
                </a:schemeClr>
              </a:solidFill>
            </a:rPr>
            <a:t> </a:t>
          </a:r>
        </a:p>
      </xdr:txBody>
    </xdr:sp>
    <xdr:clientData/>
  </xdr:twoCellAnchor>
  <xdr:twoCellAnchor>
    <xdr:from>
      <xdr:col>9</xdr:col>
      <xdr:colOff>1009649</xdr:colOff>
      <xdr:row>15</xdr:row>
      <xdr:rowOff>190500</xdr:rowOff>
    </xdr:from>
    <xdr:to>
      <xdr:col>13</xdr:col>
      <xdr:colOff>219075</xdr:colOff>
      <xdr:row>21</xdr:row>
      <xdr:rowOff>172050</xdr:rowOff>
    </xdr:to>
    <xdr:sp macro="" textlink="">
      <xdr:nvSpPr>
        <xdr:cNvPr id="22" name="Retângulo 21"/>
        <xdr:cNvSpPr/>
      </xdr:nvSpPr>
      <xdr:spPr>
        <a:xfrm>
          <a:off x="9153524" y="2905125"/>
          <a:ext cx="2609851" cy="838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1019175</xdr:colOff>
      <xdr:row>15</xdr:row>
      <xdr:rowOff>152400</xdr:rowOff>
    </xdr:from>
    <xdr:to>
      <xdr:col>13</xdr:col>
      <xdr:colOff>581025</xdr:colOff>
      <xdr:row>19</xdr:row>
      <xdr:rowOff>94348</xdr:rowOff>
    </xdr:to>
    <xdr:sp macro="" textlink="">
      <xdr:nvSpPr>
        <xdr:cNvPr id="23" name="TextBox 24"/>
        <xdr:cNvSpPr txBox="1"/>
      </xdr:nvSpPr>
      <xdr:spPr>
        <a:xfrm>
          <a:off x="9163050" y="2867025"/>
          <a:ext cx="2962275" cy="4181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solidFill>
                <a:schemeClr val="tx2">
                  <a:lumMod val="75000"/>
                </a:schemeClr>
              </a:solidFill>
            </a:rPr>
            <a:t>Margem de Contribuição</a:t>
          </a:r>
        </a:p>
        <a:p>
          <a:pPr algn="l" defTabSz="914400">
            <a:spcBef>
              <a:spcPct val="20000"/>
            </a:spcBef>
            <a:defRPr/>
          </a:pPr>
          <a:r>
            <a:rPr lang="en-US" sz="800">
              <a:solidFill>
                <a:schemeClr val="bg1">
                  <a:lumMod val="50000"/>
                </a:schemeClr>
              </a:solidFill>
            </a:rPr>
            <a:t>Valor em Reais</a:t>
          </a:r>
          <a:r>
            <a:rPr lang="en-US" sz="800" baseline="0">
              <a:solidFill>
                <a:schemeClr val="bg1">
                  <a:lumMod val="50000"/>
                </a:schemeClr>
              </a:solidFill>
            </a:rPr>
            <a:t> </a:t>
          </a:r>
          <a:endParaRPr lang="en-US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1019175</xdr:colOff>
      <xdr:row>22</xdr:row>
      <xdr:rowOff>66675</xdr:rowOff>
    </xdr:from>
    <xdr:to>
      <xdr:col>13</xdr:col>
      <xdr:colOff>228601</xdr:colOff>
      <xdr:row>28</xdr:row>
      <xdr:rowOff>191626</xdr:rowOff>
    </xdr:to>
    <xdr:sp macro="" textlink="">
      <xdr:nvSpPr>
        <xdr:cNvPr id="24" name="Retângulo 23"/>
        <xdr:cNvSpPr/>
      </xdr:nvSpPr>
      <xdr:spPr>
        <a:xfrm>
          <a:off x="9163050" y="3829050"/>
          <a:ext cx="2609851" cy="8393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1009651</xdr:colOff>
      <xdr:row>22</xdr:row>
      <xdr:rowOff>66675</xdr:rowOff>
    </xdr:from>
    <xdr:to>
      <xdr:col>13</xdr:col>
      <xdr:colOff>561975</xdr:colOff>
      <xdr:row>25</xdr:row>
      <xdr:rowOff>37198</xdr:rowOff>
    </xdr:to>
    <xdr:sp macro="" textlink="">
      <xdr:nvSpPr>
        <xdr:cNvPr id="25" name="TextBox 24"/>
        <xdr:cNvSpPr txBox="1"/>
      </xdr:nvSpPr>
      <xdr:spPr>
        <a:xfrm>
          <a:off x="9153526" y="3829050"/>
          <a:ext cx="2952749" cy="40867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solidFill>
                <a:schemeClr val="tx2">
                  <a:lumMod val="75000"/>
                </a:schemeClr>
              </a:solidFill>
            </a:rPr>
            <a:t>Custo Mercadoria</a:t>
          </a:r>
        </a:p>
        <a:p>
          <a:pPr algn="l" defTabSz="914400">
            <a:spcBef>
              <a:spcPct val="20000"/>
            </a:spcBef>
            <a:defRPr/>
          </a:pPr>
          <a:r>
            <a:rPr lang="en-US" sz="800">
              <a:solidFill>
                <a:schemeClr val="bg1">
                  <a:lumMod val="50000"/>
                </a:schemeClr>
              </a:solidFill>
            </a:rPr>
            <a:t>Valor em Reais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1514475</xdr:colOff>
          <xdr:row>10</xdr:row>
          <xdr:rowOff>142875</xdr:rowOff>
        </xdr:from>
        <xdr:to>
          <xdr:col>13</xdr:col>
          <xdr:colOff>323850</xdr:colOff>
          <xdr:row>15</xdr:row>
          <xdr:rowOff>133350</xdr:rowOff>
        </xdr:to>
        <xdr:pic>
          <xdr:nvPicPr>
            <xdr:cNvPr id="26" name="Imagem 25"/>
            <xdr:cNvPicPr>
              <a:picLocks noChangeAspect="1" noChangeArrowheads="1"/>
              <a:extLst>
                <a:ext uri="{84589F7E-364E-4C9E-8A38-B11213B215E9}">
                  <a14:cameraTool cellRange="Dashboard!$C$7" spid="_x0000_s480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658350" y="2047875"/>
              <a:ext cx="22098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1457325</xdr:colOff>
          <xdr:row>17</xdr:row>
          <xdr:rowOff>66675</xdr:rowOff>
        </xdr:from>
        <xdr:to>
          <xdr:col>13</xdr:col>
          <xdr:colOff>266700</xdr:colOff>
          <xdr:row>22</xdr:row>
          <xdr:rowOff>57150</xdr:rowOff>
        </xdr:to>
        <xdr:pic>
          <xdr:nvPicPr>
            <xdr:cNvPr id="27" name="Imagem 26"/>
            <xdr:cNvPicPr>
              <a:picLocks noChangeAspect="1" noChangeArrowheads="1"/>
              <a:extLst>
                <a:ext uri="{84589F7E-364E-4C9E-8A38-B11213B215E9}">
                  <a14:cameraTool cellRange="Dashboard!$C$9" spid="_x0000_s48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601200" y="3019425"/>
              <a:ext cx="22098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1476375</xdr:colOff>
          <xdr:row>22</xdr:row>
          <xdr:rowOff>190500</xdr:rowOff>
        </xdr:from>
        <xdr:to>
          <xdr:col>13</xdr:col>
          <xdr:colOff>285750</xdr:colOff>
          <xdr:row>29</xdr:row>
          <xdr:rowOff>76200</xdr:rowOff>
        </xdr:to>
        <xdr:pic>
          <xdr:nvPicPr>
            <xdr:cNvPr id="28" name="Imagem 27"/>
            <xdr:cNvPicPr>
              <a:picLocks noChangeAspect="1" noChangeArrowheads="1"/>
              <a:extLst>
                <a:ext uri="{84589F7E-364E-4C9E-8A38-B11213B215E9}">
                  <a14:cameraTool cellRange="Dashboard!$C$11" spid="_x0000_s48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620250" y="3952875"/>
              <a:ext cx="22098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9525</xdr:colOff>
      <xdr:row>37</xdr:row>
      <xdr:rowOff>161925</xdr:rowOff>
    </xdr:from>
    <xdr:to>
      <xdr:col>6</xdr:col>
      <xdr:colOff>13607</xdr:colOff>
      <xdr:row>39</xdr:row>
      <xdr:rowOff>142875</xdr:rowOff>
    </xdr:to>
    <xdr:sp macro="" textlink="">
      <xdr:nvSpPr>
        <xdr:cNvPr id="53" name="Retângulo 52"/>
        <xdr:cNvSpPr/>
      </xdr:nvSpPr>
      <xdr:spPr>
        <a:xfrm>
          <a:off x="3139168" y="542925"/>
          <a:ext cx="2358118" cy="361950"/>
        </a:xfrm>
        <a:prstGeom prst="rect">
          <a:avLst/>
        </a:prstGeom>
        <a:solidFill>
          <a:srgbClr val="2F38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114300</xdr:colOff>
      <xdr:row>38</xdr:row>
      <xdr:rowOff>28574</xdr:rowOff>
    </xdr:from>
    <xdr:to>
      <xdr:col>5</xdr:col>
      <xdr:colOff>323850</xdr:colOff>
      <xdr:row>39</xdr:row>
      <xdr:rowOff>57150</xdr:rowOff>
    </xdr:to>
    <xdr:sp macro="" textlink="">
      <xdr:nvSpPr>
        <xdr:cNvPr id="54" name="CaixaDeTexto 53"/>
        <xdr:cNvSpPr txBox="1"/>
      </xdr:nvSpPr>
      <xdr:spPr>
        <a:xfrm>
          <a:off x="3243943" y="600074"/>
          <a:ext cx="19240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Simulador Mark-up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451756</xdr:colOff>
          <xdr:row>16</xdr:row>
          <xdr:rowOff>5444</xdr:rowOff>
        </xdr:from>
        <xdr:to>
          <xdr:col>9</xdr:col>
          <xdr:colOff>508906</xdr:colOff>
          <xdr:row>20</xdr:row>
          <xdr:rowOff>129269</xdr:rowOff>
        </xdr:to>
        <xdr:pic>
          <xdr:nvPicPr>
            <xdr:cNvPr id="68" name="Imagem 67"/>
            <xdr:cNvPicPr>
              <a:picLocks noChangeAspect="1" noChangeArrowheads="1"/>
              <a:extLst>
                <a:ext uri="{84589F7E-364E-4C9E-8A38-B11213B215E9}">
                  <a14:cameraTool cellRange="Dashboard!$C$5" spid="_x0000_s480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442981" y="2920094"/>
              <a:ext cx="2209800" cy="590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523874</xdr:colOff>
      <xdr:row>37</xdr:row>
      <xdr:rowOff>123825</xdr:rowOff>
    </xdr:from>
    <xdr:to>
      <xdr:col>9</xdr:col>
      <xdr:colOff>1266825</xdr:colOff>
      <xdr:row>53</xdr:row>
      <xdr:rowOff>181655</xdr:rowOff>
    </xdr:to>
    <xdr:graphicFrame macro="">
      <xdr:nvGraphicFramePr>
        <xdr:cNvPr id="69" name="Gráfico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323849</xdr:colOff>
          <xdr:row>42</xdr:row>
          <xdr:rowOff>28575</xdr:rowOff>
        </xdr:from>
        <xdr:to>
          <xdr:col>9</xdr:col>
          <xdr:colOff>380999</xdr:colOff>
          <xdr:row>46</xdr:row>
          <xdr:rowOff>142875</xdr:rowOff>
        </xdr:to>
        <xdr:pic>
          <xdr:nvPicPr>
            <xdr:cNvPr id="70" name="Imagem 69"/>
            <xdr:cNvPicPr>
              <a:picLocks noChangeAspect="1" noChangeArrowheads="1"/>
              <a:extLst>
                <a:ext uri="{84589F7E-364E-4C9E-8A38-B11213B215E9}">
                  <a14:cameraTool cellRange="Dashboard!$E$5" spid="_x0000_s4804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315074" y="7038975"/>
              <a:ext cx="2209800" cy="590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1533525</xdr:colOff>
          <xdr:row>37</xdr:row>
          <xdr:rowOff>161925</xdr:rowOff>
        </xdr:from>
        <xdr:to>
          <xdr:col>13</xdr:col>
          <xdr:colOff>342900</xdr:colOff>
          <xdr:row>42</xdr:row>
          <xdr:rowOff>152400</xdr:rowOff>
        </xdr:to>
        <xdr:pic>
          <xdr:nvPicPr>
            <xdr:cNvPr id="73" name="Imagem 72"/>
            <xdr:cNvPicPr>
              <a:picLocks noChangeAspect="1" noChangeArrowheads="1"/>
              <a:extLst>
                <a:ext uri="{84589F7E-364E-4C9E-8A38-B11213B215E9}">
                  <a14:cameraTool cellRange="Dashboard!$E$7" spid="_x0000_s4805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9677400" y="6362700"/>
              <a:ext cx="22098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1533525</xdr:colOff>
          <xdr:row>44</xdr:row>
          <xdr:rowOff>57150</xdr:rowOff>
        </xdr:from>
        <xdr:to>
          <xdr:col>13</xdr:col>
          <xdr:colOff>342900</xdr:colOff>
          <xdr:row>49</xdr:row>
          <xdr:rowOff>38100</xdr:rowOff>
        </xdr:to>
        <xdr:pic>
          <xdr:nvPicPr>
            <xdr:cNvPr id="74" name="Imagem 73"/>
            <xdr:cNvPicPr>
              <a:picLocks noChangeAspect="1" noChangeArrowheads="1"/>
              <a:extLst>
                <a:ext uri="{84589F7E-364E-4C9E-8A38-B11213B215E9}">
                  <a14:cameraTool cellRange="Dashboard!$E$9" spid="_x0000_s480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9677400" y="7305675"/>
              <a:ext cx="22098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1495425</xdr:colOff>
          <xdr:row>50</xdr:row>
          <xdr:rowOff>0</xdr:rowOff>
        </xdr:from>
        <xdr:to>
          <xdr:col>13</xdr:col>
          <xdr:colOff>304800</xdr:colOff>
          <xdr:row>56</xdr:row>
          <xdr:rowOff>85725</xdr:rowOff>
        </xdr:to>
        <xdr:pic>
          <xdr:nvPicPr>
            <xdr:cNvPr id="75" name="Imagem 74"/>
            <xdr:cNvPicPr>
              <a:picLocks noChangeAspect="1" noChangeArrowheads="1"/>
              <a:extLst>
                <a:ext uri="{84589F7E-364E-4C9E-8A38-B11213B215E9}">
                  <a14:cameraTool cellRange="Dashboard!$E$11" spid="_x0000_s48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639300" y="8267700"/>
              <a:ext cx="22098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1104900</xdr:colOff>
          <xdr:row>24</xdr:row>
          <xdr:rowOff>123825</xdr:rowOff>
        </xdr:from>
        <xdr:to>
          <xdr:col>9</xdr:col>
          <xdr:colOff>1476375</xdr:colOff>
          <xdr:row>29</xdr:row>
          <xdr:rowOff>38100</xdr:rowOff>
        </xdr:to>
        <xdr:pic>
          <xdr:nvPicPr>
            <xdr:cNvPr id="76" name="Imagem 75"/>
            <xdr:cNvPicPr>
              <a:picLocks noChangeAspect="1" noChangeArrowheads="1"/>
              <a:extLst>
                <a:ext uri="{84589F7E-364E-4C9E-8A38-B11213B215E9}">
                  <a14:cameraTool cellRange="Dashboard!$B$5" spid="_x0000_s4808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9248775" y="4124325"/>
              <a:ext cx="371475" cy="590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1104900</xdr:colOff>
          <xdr:row>19</xdr:row>
          <xdr:rowOff>0</xdr:rowOff>
        </xdr:from>
        <xdr:to>
          <xdr:col>9</xdr:col>
          <xdr:colOff>1476375</xdr:colOff>
          <xdr:row>22</xdr:row>
          <xdr:rowOff>19050</xdr:rowOff>
        </xdr:to>
        <xdr:pic>
          <xdr:nvPicPr>
            <xdr:cNvPr id="77" name="Imagem 76"/>
            <xdr:cNvPicPr>
              <a:picLocks noChangeAspect="1" noChangeArrowheads="1"/>
              <a:extLst>
                <a:ext uri="{84589F7E-364E-4C9E-8A38-B11213B215E9}">
                  <a14:cameraTool cellRange="Dashboard!$B$5" spid="_x0000_s4809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9248775" y="3190875"/>
              <a:ext cx="371475" cy="590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1143000</xdr:colOff>
          <xdr:row>11</xdr:row>
          <xdr:rowOff>19050</xdr:rowOff>
        </xdr:from>
        <xdr:to>
          <xdr:col>9</xdr:col>
          <xdr:colOff>1514475</xdr:colOff>
          <xdr:row>16</xdr:row>
          <xdr:rowOff>0</xdr:rowOff>
        </xdr:to>
        <xdr:pic>
          <xdr:nvPicPr>
            <xdr:cNvPr id="82" name="Imagem 81"/>
            <xdr:cNvPicPr>
              <a:picLocks noChangeAspect="1" noChangeArrowheads="1"/>
              <a:extLst>
                <a:ext uri="{84589F7E-364E-4C9E-8A38-B11213B215E9}">
                  <a14:cameraTool cellRange="Dashboard!$B$7" spid="_x0000_s4810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9286875" y="2114550"/>
              <a:ext cx="371475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406959</xdr:colOff>
      <xdr:row>4</xdr:row>
      <xdr:rowOff>95250</xdr:rowOff>
    </xdr:from>
    <xdr:to>
      <xdr:col>8</xdr:col>
      <xdr:colOff>1209675</xdr:colOff>
      <xdr:row>8</xdr:row>
      <xdr:rowOff>51716</xdr:rowOff>
    </xdr:to>
    <xdr:sp macro="" textlink="">
      <xdr:nvSpPr>
        <xdr:cNvPr id="83" name="TextBox 24"/>
        <xdr:cNvSpPr txBox="1"/>
      </xdr:nvSpPr>
      <xdr:spPr>
        <a:xfrm>
          <a:off x="3435909" y="857250"/>
          <a:ext cx="4374591" cy="71846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584300"/>
              </a:solidFill>
            </a:rPr>
            <a:t>Cenário de Formação de </a:t>
          </a:r>
        </a:p>
        <a:p>
          <a:pPr algn="l"/>
          <a:r>
            <a:rPr lang="en-US" sz="1400" b="1">
              <a:solidFill>
                <a:srgbClr val="584300"/>
              </a:solidFill>
            </a:rPr>
            <a:t>Preço de Venda com</a:t>
          </a:r>
          <a:r>
            <a:rPr lang="en-US" sz="1400" b="1" baseline="0">
              <a:solidFill>
                <a:srgbClr val="584300"/>
              </a:solidFill>
            </a:rPr>
            <a:t> Margem</a:t>
          </a:r>
          <a:endParaRPr lang="en-US" sz="1400" b="1">
            <a:solidFill>
              <a:srgbClr val="584300"/>
            </a:solidFill>
          </a:endParaRP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Estrutura de Cálculo</a:t>
          </a:r>
        </a:p>
      </xdr:txBody>
    </xdr:sp>
    <xdr:clientData/>
  </xdr:twoCellAnchor>
  <xdr:twoCellAnchor>
    <xdr:from>
      <xdr:col>7</xdr:col>
      <xdr:colOff>485775</xdr:colOff>
      <xdr:row>4</xdr:row>
      <xdr:rowOff>76200</xdr:rowOff>
    </xdr:from>
    <xdr:to>
      <xdr:col>9</xdr:col>
      <xdr:colOff>1152525</xdr:colOff>
      <xdr:row>7</xdr:row>
      <xdr:rowOff>4004</xdr:rowOff>
    </xdr:to>
    <xdr:sp macro="" textlink="">
      <xdr:nvSpPr>
        <xdr:cNvPr id="85" name="TextBox 24"/>
        <xdr:cNvSpPr txBox="1"/>
      </xdr:nvSpPr>
      <xdr:spPr>
        <a:xfrm>
          <a:off x="6477000" y="838200"/>
          <a:ext cx="2819400" cy="499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FFC000"/>
              </a:solidFill>
            </a:rPr>
            <a:t>Dashboard de Resultados</a:t>
          </a: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Valores e Indicadores</a:t>
          </a:r>
        </a:p>
      </xdr:txBody>
    </xdr:sp>
    <xdr:clientData/>
  </xdr:twoCellAnchor>
  <xdr:twoCellAnchor>
    <xdr:from>
      <xdr:col>1</xdr:col>
      <xdr:colOff>504825</xdr:colOff>
      <xdr:row>8</xdr:row>
      <xdr:rowOff>66675</xdr:rowOff>
    </xdr:from>
    <xdr:to>
      <xdr:col>14</xdr:col>
      <xdr:colOff>0</xdr:colOff>
      <xdr:row>8</xdr:row>
      <xdr:rowOff>85725</xdr:rowOff>
    </xdr:to>
    <xdr:cxnSp macro="">
      <xdr:nvCxnSpPr>
        <xdr:cNvPr id="87" name="Conector reto 86"/>
        <xdr:cNvCxnSpPr/>
      </xdr:nvCxnSpPr>
      <xdr:spPr>
        <a:xfrm>
          <a:off x="2409825" y="1590675"/>
          <a:ext cx="27098625" cy="1905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133350</xdr:rowOff>
    </xdr:from>
    <xdr:to>
      <xdr:col>14</xdr:col>
      <xdr:colOff>0</xdr:colOff>
      <xdr:row>3</xdr:row>
      <xdr:rowOff>142875</xdr:rowOff>
    </xdr:to>
    <xdr:cxnSp macro="">
      <xdr:nvCxnSpPr>
        <xdr:cNvPr id="88" name="Conector reto 87"/>
        <xdr:cNvCxnSpPr/>
      </xdr:nvCxnSpPr>
      <xdr:spPr>
        <a:xfrm>
          <a:off x="2419350" y="704850"/>
          <a:ext cx="27089100" cy="9525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4</xdr:row>
      <xdr:rowOff>47625</xdr:rowOff>
    </xdr:from>
    <xdr:to>
      <xdr:col>7</xdr:col>
      <xdr:colOff>438149</xdr:colOff>
      <xdr:row>7</xdr:row>
      <xdr:rowOff>124125</xdr:rowOff>
    </xdr:to>
    <xdr:cxnSp macro="">
      <xdr:nvCxnSpPr>
        <xdr:cNvPr id="91" name="Conector reto 90"/>
        <xdr:cNvCxnSpPr/>
      </xdr:nvCxnSpPr>
      <xdr:spPr>
        <a:xfrm flipH="1">
          <a:off x="6419850" y="809625"/>
          <a:ext cx="9524" cy="6480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3</xdr:row>
      <xdr:rowOff>28087</xdr:rowOff>
    </xdr:from>
    <xdr:to>
      <xdr:col>3</xdr:col>
      <xdr:colOff>561975</xdr:colOff>
      <xdr:row>8</xdr:row>
      <xdr:rowOff>14883</xdr:rowOff>
    </xdr:to>
    <xdr:sp macro="" textlink="">
      <xdr:nvSpPr>
        <xdr:cNvPr id="92" name="Text Placeholder 3"/>
        <xdr:cNvSpPr txBox="1">
          <a:spLocks/>
        </xdr:cNvSpPr>
      </xdr:nvSpPr>
      <xdr:spPr>
        <a:xfrm>
          <a:off x="2619375" y="599587"/>
          <a:ext cx="971550" cy="939296"/>
        </a:xfrm>
        <a:prstGeom prst="rect">
          <a:avLst/>
        </a:prstGeom>
      </xdr:spPr>
      <xdr:txBody>
        <a:bodyPr wrap="square" lIns="0" tIns="0" rIns="0" bIns="0" anchor="b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itchFamily="34" charset="0"/>
            <a:buNone/>
            <a:tabLst/>
            <a:defRPr/>
          </a:pPr>
          <a:r>
            <a:rPr kumimoji="0" lang="en-US" sz="6000" b="1" i="0" u="none" strike="noStrike" kern="1200" cap="none" spc="0" normalizeH="0" baseline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+mn-lt"/>
              <a:ea typeface="+mn-ea"/>
              <a:cs typeface="+mn-cs"/>
            </a:rPr>
            <a:t>01</a:t>
          </a:r>
        </a:p>
      </xdr:txBody>
    </xdr:sp>
    <xdr:clientData/>
  </xdr:twoCellAnchor>
  <xdr:twoCellAnchor>
    <xdr:from>
      <xdr:col>1</xdr:col>
      <xdr:colOff>504825</xdr:colOff>
      <xdr:row>35</xdr:row>
      <xdr:rowOff>66675</xdr:rowOff>
    </xdr:from>
    <xdr:to>
      <xdr:col>14</xdr:col>
      <xdr:colOff>0</xdr:colOff>
      <xdr:row>35</xdr:row>
      <xdr:rowOff>85725</xdr:rowOff>
    </xdr:to>
    <xdr:cxnSp macro="">
      <xdr:nvCxnSpPr>
        <xdr:cNvPr id="113" name="Conector reto 112"/>
        <xdr:cNvCxnSpPr/>
      </xdr:nvCxnSpPr>
      <xdr:spPr>
        <a:xfrm>
          <a:off x="2409825" y="1590675"/>
          <a:ext cx="27098625" cy="1905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133350</xdr:rowOff>
    </xdr:from>
    <xdr:to>
      <xdr:col>14</xdr:col>
      <xdr:colOff>0</xdr:colOff>
      <xdr:row>30</xdr:row>
      <xdr:rowOff>142875</xdr:rowOff>
    </xdr:to>
    <xdr:cxnSp macro="">
      <xdr:nvCxnSpPr>
        <xdr:cNvPr id="114" name="Conector reto 113"/>
        <xdr:cNvCxnSpPr/>
      </xdr:nvCxnSpPr>
      <xdr:spPr>
        <a:xfrm>
          <a:off x="2419350" y="704850"/>
          <a:ext cx="27089100" cy="9525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435534</xdr:colOff>
      <xdr:row>31</xdr:row>
      <xdr:rowOff>86213</xdr:rowOff>
    </xdr:from>
    <xdr:to>
      <xdr:col>8</xdr:col>
      <xdr:colOff>1238250</xdr:colOff>
      <xdr:row>35</xdr:row>
      <xdr:rowOff>42679</xdr:rowOff>
    </xdr:to>
    <xdr:sp macro="" textlink="">
      <xdr:nvSpPr>
        <xdr:cNvPr id="136" name="TextBox 24"/>
        <xdr:cNvSpPr txBox="1"/>
      </xdr:nvSpPr>
      <xdr:spPr>
        <a:xfrm>
          <a:off x="3464484" y="5143988"/>
          <a:ext cx="4374591" cy="71846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10959C"/>
              </a:solidFill>
            </a:rPr>
            <a:t>Cenário de Formação de </a:t>
          </a:r>
        </a:p>
        <a:p>
          <a:pPr algn="l"/>
          <a:r>
            <a:rPr lang="en-US" sz="1400" b="1">
              <a:solidFill>
                <a:srgbClr val="10959C"/>
              </a:solidFill>
            </a:rPr>
            <a:t>Preço de Venda com</a:t>
          </a:r>
          <a:r>
            <a:rPr lang="en-US" sz="1400" b="1" baseline="0">
              <a:solidFill>
                <a:srgbClr val="10959C"/>
              </a:solidFill>
            </a:rPr>
            <a:t> Mark-up</a:t>
          </a:r>
          <a:endParaRPr lang="en-US" sz="1400" b="1">
            <a:solidFill>
              <a:srgbClr val="10959C"/>
            </a:solidFill>
          </a:endParaRP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Estrutura de Cálculo</a:t>
          </a:r>
        </a:p>
      </xdr:txBody>
    </xdr:sp>
    <xdr:clientData/>
  </xdr:twoCellAnchor>
  <xdr:twoCellAnchor>
    <xdr:from>
      <xdr:col>7</xdr:col>
      <xdr:colOff>514350</xdr:colOff>
      <xdr:row>31</xdr:row>
      <xdr:rowOff>67163</xdr:rowOff>
    </xdr:from>
    <xdr:to>
      <xdr:col>9</xdr:col>
      <xdr:colOff>1181100</xdr:colOff>
      <xdr:row>33</xdr:row>
      <xdr:rowOff>185467</xdr:rowOff>
    </xdr:to>
    <xdr:sp macro="" textlink="">
      <xdr:nvSpPr>
        <xdr:cNvPr id="137" name="TextBox 24"/>
        <xdr:cNvSpPr txBox="1"/>
      </xdr:nvSpPr>
      <xdr:spPr>
        <a:xfrm>
          <a:off x="6505575" y="5124938"/>
          <a:ext cx="2819400" cy="499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16CFD8"/>
              </a:solidFill>
            </a:rPr>
            <a:t>Dashboard de Resultados</a:t>
          </a: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Valores e Indicadores</a:t>
          </a:r>
        </a:p>
      </xdr:txBody>
    </xdr:sp>
    <xdr:clientData/>
  </xdr:twoCellAnchor>
  <xdr:twoCellAnchor>
    <xdr:from>
      <xdr:col>7</xdr:col>
      <xdr:colOff>457200</xdr:colOff>
      <xdr:row>31</xdr:row>
      <xdr:rowOff>38588</xdr:rowOff>
    </xdr:from>
    <xdr:to>
      <xdr:col>7</xdr:col>
      <xdr:colOff>466724</xdr:colOff>
      <xdr:row>34</xdr:row>
      <xdr:rowOff>115088</xdr:rowOff>
    </xdr:to>
    <xdr:cxnSp macro="">
      <xdr:nvCxnSpPr>
        <xdr:cNvPr id="138" name="Conector reto 137"/>
        <xdr:cNvCxnSpPr/>
      </xdr:nvCxnSpPr>
      <xdr:spPr>
        <a:xfrm flipH="1">
          <a:off x="6448425" y="5096363"/>
          <a:ext cx="9524" cy="6480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30</xdr:row>
      <xdr:rowOff>19050</xdr:rowOff>
    </xdr:from>
    <xdr:to>
      <xdr:col>3</xdr:col>
      <xdr:colOff>590550</xdr:colOff>
      <xdr:row>35</xdr:row>
      <xdr:rowOff>5846</xdr:rowOff>
    </xdr:to>
    <xdr:sp macro="" textlink="">
      <xdr:nvSpPr>
        <xdr:cNvPr id="139" name="Text Placeholder 3"/>
        <xdr:cNvSpPr txBox="1">
          <a:spLocks/>
        </xdr:cNvSpPr>
      </xdr:nvSpPr>
      <xdr:spPr>
        <a:xfrm>
          <a:off x="2647950" y="4886325"/>
          <a:ext cx="971550" cy="939296"/>
        </a:xfrm>
        <a:prstGeom prst="rect">
          <a:avLst/>
        </a:prstGeom>
      </xdr:spPr>
      <xdr:txBody>
        <a:bodyPr wrap="square" lIns="0" tIns="0" rIns="0" bIns="0" anchor="b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itchFamily="34" charset="0"/>
            <a:buNone/>
            <a:tabLst/>
            <a:defRPr/>
          </a:pPr>
          <a:r>
            <a:rPr kumimoji="0" lang="en-US" sz="6000" b="1" i="0" u="none" strike="noStrike" kern="1200" cap="none" spc="0" normalizeH="0" baseline="0">
              <a:ln>
                <a:noFill/>
              </a:ln>
              <a:solidFill>
                <a:srgbClr val="16CFD8"/>
              </a:solidFill>
              <a:effectLst/>
              <a:uLnTx/>
              <a:uFillTx/>
              <a:latin typeface="+mn-lt"/>
              <a:ea typeface="+mn-ea"/>
              <a:cs typeface="+mn-cs"/>
            </a:rPr>
            <a:t>02</a:t>
          </a:r>
        </a:p>
      </xdr:txBody>
    </xdr:sp>
    <xdr:clientData/>
  </xdr:twoCellAnchor>
  <xdr:twoCellAnchor>
    <xdr:from>
      <xdr:col>9</xdr:col>
      <xdr:colOff>1085851</xdr:colOff>
      <xdr:row>37</xdr:row>
      <xdr:rowOff>47625</xdr:rowOff>
    </xdr:from>
    <xdr:to>
      <xdr:col>14</xdr:col>
      <xdr:colOff>38101</xdr:colOff>
      <xdr:row>39</xdr:row>
      <xdr:rowOff>65773</xdr:rowOff>
    </xdr:to>
    <xdr:sp macro="" textlink="">
      <xdr:nvSpPr>
        <xdr:cNvPr id="143" name="TextBox 24"/>
        <xdr:cNvSpPr txBox="1"/>
      </xdr:nvSpPr>
      <xdr:spPr>
        <a:xfrm>
          <a:off x="9229726" y="6248400"/>
          <a:ext cx="2962275" cy="3991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solidFill>
                <a:schemeClr val="tx2">
                  <a:lumMod val="75000"/>
                </a:schemeClr>
              </a:solidFill>
            </a:rPr>
            <a:t>Margem</a:t>
          </a:r>
          <a:r>
            <a:rPr lang="en-US" sz="1000" b="1" baseline="0">
              <a:solidFill>
                <a:schemeClr val="tx2">
                  <a:lumMod val="75000"/>
                </a:schemeClr>
              </a:solidFill>
            </a:rPr>
            <a:t> Venda</a:t>
          </a:r>
          <a:endParaRPr lang="en-US" sz="1000" b="1">
            <a:solidFill>
              <a:schemeClr val="tx2">
                <a:lumMod val="75000"/>
              </a:schemeClr>
            </a:solidFill>
          </a:endParaRPr>
        </a:p>
        <a:p>
          <a:pPr algn="l" defTabSz="914400">
            <a:spcBef>
              <a:spcPct val="20000"/>
            </a:spcBef>
            <a:defRPr/>
          </a:pPr>
          <a:r>
            <a:rPr lang="en-US" sz="800">
              <a:solidFill>
                <a:schemeClr val="bg1">
                  <a:lumMod val="50000"/>
                </a:schemeClr>
              </a:solidFill>
            </a:rPr>
            <a:t> </a:t>
          </a:r>
        </a:p>
      </xdr:txBody>
    </xdr:sp>
    <xdr:clientData/>
  </xdr:twoCellAnchor>
  <xdr:twoCellAnchor>
    <xdr:from>
      <xdr:col>9</xdr:col>
      <xdr:colOff>1057276</xdr:colOff>
      <xdr:row>42</xdr:row>
      <xdr:rowOff>152400</xdr:rowOff>
    </xdr:from>
    <xdr:to>
      <xdr:col>14</xdr:col>
      <xdr:colOff>9526</xdr:colOff>
      <xdr:row>46</xdr:row>
      <xdr:rowOff>94348</xdr:rowOff>
    </xdr:to>
    <xdr:sp macro="" textlink="">
      <xdr:nvSpPr>
        <xdr:cNvPr id="145" name="TextBox 24"/>
        <xdr:cNvSpPr txBox="1"/>
      </xdr:nvSpPr>
      <xdr:spPr>
        <a:xfrm>
          <a:off x="9201151" y="7162800"/>
          <a:ext cx="2962275" cy="4181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solidFill>
                <a:schemeClr val="tx2">
                  <a:lumMod val="75000"/>
                </a:schemeClr>
              </a:solidFill>
            </a:rPr>
            <a:t>Margem de Contribuição</a:t>
          </a:r>
        </a:p>
        <a:p>
          <a:pPr algn="l" defTabSz="914400">
            <a:spcBef>
              <a:spcPct val="20000"/>
            </a:spcBef>
            <a:defRPr/>
          </a:pPr>
          <a:r>
            <a:rPr lang="en-US" sz="800">
              <a:solidFill>
                <a:schemeClr val="bg1">
                  <a:lumMod val="50000"/>
                </a:schemeClr>
              </a:solidFill>
            </a:rPr>
            <a:t>Valor em Reais</a:t>
          </a:r>
          <a:r>
            <a:rPr lang="en-US" sz="800" baseline="0">
              <a:solidFill>
                <a:schemeClr val="bg1">
                  <a:lumMod val="50000"/>
                </a:schemeClr>
              </a:solidFill>
            </a:rPr>
            <a:t> </a:t>
          </a:r>
          <a:endParaRPr lang="en-US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1047752</xdr:colOff>
      <xdr:row>49</xdr:row>
      <xdr:rowOff>57150</xdr:rowOff>
    </xdr:from>
    <xdr:to>
      <xdr:col>13</xdr:col>
      <xdr:colOff>600076</xdr:colOff>
      <xdr:row>52</xdr:row>
      <xdr:rowOff>27673</xdr:rowOff>
    </xdr:to>
    <xdr:sp macro="" textlink="">
      <xdr:nvSpPr>
        <xdr:cNvPr id="147" name="TextBox 24"/>
        <xdr:cNvSpPr txBox="1"/>
      </xdr:nvSpPr>
      <xdr:spPr>
        <a:xfrm>
          <a:off x="9191627" y="8124825"/>
          <a:ext cx="2952749" cy="40867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solidFill>
                <a:schemeClr val="tx2">
                  <a:lumMod val="75000"/>
                </a:schemeClr>
              </a:solidFill>
            </a:rPr>
            <a:t>Custo Mercadoria</a:t>
          </a:r>
        </a:p>
        <a:p>
          <a:pPr algn="l" defTabSz="914400">
            <a:spcBef>
              <a:spcPct val="20000"/>
            </a:spcBef>
            <a:defRPr/>
          </a:pPr>
          <a:r>
            <a:rPr lang="en-US" sz="800">
              <a:solidFill>
                <a:schemeClr val="bg1">
                  <a:lumMod val="50000"/>
                </a:schemeClr>
              </a:solidFill>
            </a:rPr>
            <a:t>Valor em Reais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1143001</xdr:colOff>
          <xdr:row>51</xdr:row>
          <xdr:rowOff>114300</xdr:rowOff>
        </xdr:from>
        <xdr:to>
          <xdr:col>9</xdr:col>
          <xdr:colOff>1514476</xdr:colOff>
          <xdr:row>56</xdr:row>
          <xdr:rowOff>28575</xdr:rowOff>
        </xdr:to>
        <xdr:pic>
          <xdr:nvPicPr>
            <xdr:cNvPr id="148" name="Imagem 147"/>
            <xdr:cNvPicPr>
              <a:picLocks noChangeAspect="1" noChangeArrowheads="1"/>
              <a:extLst>
                <a:ext uri="{84589F7E-364E-4C9E-8A38-B11213B215E9}">
                  <a14:cameraTool cellRange="Dashboard!$B$5" spid="_x0000_s4811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9286876" y="8420100"/>
              <a:ext cx="371475" cy="590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1143001</xdr:colOff>
          <xdr:row>46</xdr:row>
          <xdr:rowOff>0</xdr:rowOff>
        </xdr:from>
        <xdr:to>
          <xdr:col>9</xdr:col>
          <xdr:colOff>1514476</xdr:colOff>
          <xdr:row>49</xdr:row>
          <xdr:rowOff>9525</xdr:rowOff>
        </xdr:to>
        <xdr:pic>
          <xdr:nvPicPr>
            <xdr:cNvPr id="149" name="Imagem 148"/>
            <xdr:cNvPicPr>
              <a:picLocks noChangeAspect="1" noChangeArrowheads="1"/>
              <a:extLst>
                <a:ext uri="{84589F7E-364E-4C9E-8A38-B11213B215E9}">
                  <a14:cameraTool cellRange="Dashboard!$B$5" spid="_x0000_s481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9286876" y="7486650"/>
              <a:ext cx="371475" cy="590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1181101</xdr:colOff>
          <xdr:row>38</xdr:row>
          <xdr:rowOff>19050</xdr:rowOff>
        </xdr:from>
        <xdr:to>
          <xdr:col>10</xdr:col>
          <xdr:colOff>9526</xdr:colOff>
          <xdr:row>43</xdr:row>
          <xdr:rowOff>0</xdr:rowOff>
        </xdr:to>
        <xdr:pic>
          <xdr:nvPicPr>
            <xdr:cNvPr id="150" name="Imagem 149"/>
            <xdr:cNvPicPr>
              <a:picLocks noChangeAspect="1" noChangeArrowheads="1"/>
              <a:extLst>
                <a:ext uri="{84589F7E-364E-4C9E-8A38-B11213B215E9}">
                  <a14:cameraTool cellRange="Dashboard!$B$7" spid="_x0000_s4813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9324976" y="6410325"/>
              <a:ext cx="371475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0</xdr:colOff>
      <xdr:row>11</xdr:row>
      <xdr:rowOff>76200</xdr:rowOff>
    </xdr:from>
    <xdr:to>
      <xdr:col>2</xdr:col>
      <xdr:colOff>0</xdr:colOff>
      <xdr:row>13</xdr:row>
      <xdr:rowOff>123825</xdr:rowOff>
    </xdr:to>
    <xdr:grpSp>
      <xdr:nvGrpSpPr>
        <xdr:cNvPr id="41" name="Grupo 40">
          <a:hlinkClick xmlns:r="http://schemas.openxmlformats.org/officeDocument/2006/relationships" r:id="rId12"/>
        </xdr:cNvPr>
        <xdr:cNvGrpSpPr/>
      </xdr:nvGrpSpPr>
      <xdr:grpSpPr>
        <a:xfrm>
          <a:off x="0" y="2171700"/>
          <a:ext cx="2419350" cy="428625"/>
          <a:chOff x="0" y="2171700"/>
          <a:chExt cx="2419350" cy="428625"/>
        </a:xfrm>
      </xdr:grpSpPr>
      <xdr:sp macro="" textlink="">
        <xdr:nvSpPr>
          <xdr:cNvPr id="151" name="Retângulo 150"/>
          <xdr:cNvSpPr/>
        </xdr:nvSpPr>
        <xdr:spPr>
          <a:xfrm>
            <a:off x="0" y="2171700"/>
            <a:ext cx="2419350" cy="428625"/>
          </a:xfrm>
          <a:prstGeom prst="rect">
            <a:avLst/>
          </a:prstGeom>
          <a:solidFill>
            <a:srgbClr val="2F384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52" name="CaixaDeTexto 151"/>
          <xdr:cNvSpPr txBox="1"/>
        </xdr:nvSpPr>
        <xdr:spPr>
          <a:xfrm>
            <a:off x="190500" y="2266949"/>
            <a:ext cx="1924050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pt-BR" sz="110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Tutorial Explicativo</a:t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76200</xdr:rowOff>
    </xdr:from>
    <xdr:to>
      <xdr:col>0</xdr:col>
      <xdr:colOff>45719</xdr:colOff>
      <xdr:row>13</xdr:row>
      <xdr:rowOff>123825</xdr:rowOff>
    </xdr:to>
    <xdr:sp macro="" textlink="">
      <xdr:nvSpPr>
        <xdr:cNvPr id="153" name="Retângulo 152"/>
        <xdr:cNvSpPr/>
      </xdr:nvSpPr>
      <xdr:spPr>
        <a:xfrm>
          <a:off x="0" y="217170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9525</xdr:colOff>
      <xdr:row>30</xdr:row>
      <xdr:rowOff>133348</xdr:rowOff>
    </xdr:from>
    <xdr:to>
      <xdr:col>2</xdr:col>
      <xdr:colOff>0</xdr:colOff>
      <xdr:row>31</xdr:row>
      <xdr:rowOff>171449</xdr:rowOff>
    </xdr:to>
    <xdr:sp macro="" textlink="">
      <xdr:nvSpPr>
        <xdr:cNvPr id="155" name="CaixaDeTexto 154"/>
        <xdr:cNvSpPr txBox="1"/>
      </xdr:nvSpPr>
      <xdr:spPr>
        <a:xfrm>
          <a:off x="9525" y="5000623"/>
          <a:ext cx="2409825" cy="228601"/>
        </a:xfrm>
        <a:prstGeom prst="rect">
          <a:avLst/>
        </a:prstGeom>
        <a:solidFill>
          <a:srgbClr val="16CF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Um Simulador do </a:t>
          </a:r>
          <a:r>
            <a:rPr lang="pt-BR" sz="11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grupo SimTax:</a:t>
          </a:r>
          <a:endParaRPr lang="pt-BR" sz="1100" b="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>
    <xdr:from>
      <xdr:col>0</xdr:col>
      <xdr:colOff>0</xdr:colOff>
      <xdr:row>13</xdr:row>
      <xdr:rowOff>193220</xdr:rowOff>
    </xdr:from>
    <xdr:to>
      <xdr:col>2</xdr:col>
      <xdr:colOff>0</xdr:colOff>
      <xdr:row>17</xdr:row>
      <xdr:rowOff>145595</xdr:rowOff>
    </xdr:to>
    <xdr:grpSp>
      <xdr:nvGrpSpPr>
        <xdr:cNvPr id="42" name="Grupo 41">
          <a:hlinkClick xmlns:r="http://schemas.openxmlformats.org/officeDocument/2006/relationships" r:id="rId13"/>
        </xdr:cNvPr>
        <xdr:cNvGrpSpPr/>
      </xdr:nvGrpSpPr>
      <xdr:grpSpPr>
        <a:xfrm>
          <a:off x="0" y="2669720"/>
          <a:ext cx="2419350" cy="428625"/>
          <a:chOff x="0" y="2669720"/>
          <a:chExt cx="2419350" cy="428625"/>
        </a:xfrm>
      </xdr:grpSpPr>
      <xdr:sp macro="" textlink="">
        <xdr:nvSpPr>
          <xdr:cNvPr id="157" name="Retângulo 156"/>
          <xdr:cNvSpPr/>
        </xdr:nvSpPr>
        <xdr:spPr>
          <a:xfrm>
            <a:off x="0" y="2669720"/>
            <a:ext cx="2419350" cy="428625"/>
          </a:xfrm>
          <a:prstGeom prst="rect">
            <a:avLst/>
          </a:prstGeom>
          <a:solidFill>
            <a:srgbClr val="2F384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58" name="CaixaDeTexto 157"/>
          <xdr:cNvSpPr txBox="1"/>
        </xdr:nvSpPr>
        <xdr:spPr>
          <a:xfrm>
            <a:off x="190500" y="2764969"/>
            <a:ext cx="1924050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pt-BR" sz="110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Conheça</a:t>
            </a:r>
            <a:r>
              <a:rPr lang="pt-BR" sz="1100" baseline="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 a SimTax</a:t>
            </a:r>
            <a:endPara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endParaRPr>
          </a:p>
        </xdr:txBody>
      </xdr:sp>
    </xdr:grpSp>
    <xdr:clientData/>
  </xdr:twoCellAnchor>
  <xdr:twoCellAnchor>
    <xdr:from>
      <xdr:col>0</xdr:col>
      <xdr:colOff>0</xdr:colOff>
      <xdr:row>13</xdr:row>
      <xdr:rowOff>193220</xdr:rowOff>
    </xdr:from>
    <xdr:to>
      <xdr:col>0</xdr:col>
      <xdr:colOff>45719</xdr:colOff>
      <xdr:row>17</xdr:row>
      <xdr:rowOff>145595</xdr:rowOff>
    </xdr:to>
    <xdr:sp macro="" textlink="">
      <xdr:nvSpPr>
        <xdr:cNvPr id="159" name="Retângulo 158"/>
        <xdr:cNvSpPr/>
      </xdr:nvSpPr>
      <xdr:spPr>
        <a:xfrm>
          <a:off x="0" y="266972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752475</xdr:colOff>
      <xdr:row>32</xdr:row>
      <xdr:rowOff>161925</xdr:rowOff>
    </xdr:from>
    <xdr:to>
      <xdr:col>0</xdr:col>
      <xdr:colOff>1619250</xdr:colOff>
      <xdr:row>34</xdr:row>
      <xdr:rowOff>77912</xdr:rowOff>
    </xdr:to>
    <xdr:pic>
      <xdr:nvPicPr>
        <xdr:cNvPr id="2" name="Imagem 1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410200"/>
          <a:ext cx="866775" cy="296987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34</xdr:row>
      <xdr:rowOff>119769</xdr:rowOff>
    </xdr:from>
    <xdr:to>
      <xdr:col>0</xdr:col>
      <xdr:colOff>1895475</xdr:colOff>
      <xdr:row>36</xdr:row>
      <xdr:rowOff>28575</xdr:rowOff>
    </xdr:to>
    <xdr:pic>
      <xdr:nvPicPr>
        <xdr:cNvPr id="8" name="Imagem 7">
          <a:hlinkClick xmlns:r="http://schemas.openxmlformats.org/officeDocument/2006/relationships" r:id="rId1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biLevel thresh="25000"/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42913"/>
        <a:stretch/>
      </xdr:blipFill>
      <xdr:spPr>
        <a:xfrm>
          <a:off x="495300" y="5749044"/>
          <a:ext cx="1400175" cy="28980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94058</xdr:rowOff>
    </xdr:from>
    <xdr:to>
      <xdr:col>1</xdr:col>
      <xdr:colOff>104775</xdr:colOff>
      <xdr:row>39</xdr:row>
      <xdr:rowOff>133349</xdr:rowOff>
    </xdr:to>
    <xdr:pic>
      <xdr:nvPicPr>
        <xdr:cNvPr id="16" name="Imagem 15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104333"/>
          <a:ext cx="1628775" cy="6107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38101</xdr:rowOff>
    </xdr:from>
    <xdr:to>
      <xdr:col>1</xdr:col>
      <xdr:colOff>495300</xdr:colOff>
      <xdr:row>9</xdr:row>
      <xdr:rowOff>38101</xdr:rowOff>
    </xdr:to>
    <xdr:sp macro="" textlink="">
      <xdr:nvSpPr>
        <xdr:cNvPr id="78" name="CaixaDeTexto 77"/>
        <xdr:cNvSpPr txBox="1"/>
      </xdr:nvSpPr>
      <xdr:spPr>
        <a:xfrm>
          <a:off x="0" y="990601"/>
          <a:ext cx="2400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8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Desenvolvido</a:t>
          </a:r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 por Jiovanni Coelho</a:t>
          </a:r>
        </a:p>
        <a:p>
          <a:pPr algn="ctr"/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Consultor, Palestrante e Instrutor</a:t>
          </a:r>
        </a:p>
        <a:p>
          <a:pPr algn="ctr"/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Especilista em Pricing</a:t>
          </a:r>
          <a:endParaRPr lang="pt-BR" sz="800" b="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 editAs="oneCell">
    <xdr:from>
      <xdr:col>0</xdr:col>
      <xdr:colOff>514351</xdr:colOff>
      <xdr:row>0</xdr:row>
      <xdr:rowOff>0</xdr:rowOff>
    </xdr:from>
    <xdr:to>
      <xdr:col>0</xdr:col>
      <xdr:colOff>1733491</xdr:colOff>
      <xdr:row>5</xdr:row>
      <xdr:rowOff>66675</xdr:rowOff>
    </xdr:to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0"/>
          <a:ext cx="1219140" cy="1019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133348</xdr:rowOff>
    </xdr:from>
    <xdr:to>
      <xdr:col>2</xdr:col>
      <xdr:colOff>0</xdr:colOff>
      <xdr:row>49</xdr:row>
      <xdr:rowOff>171449</xdr:rowOff>
    </xdr:to>
    <xdr:sp macro="" textlink="">
      <xdr:nvSpPr>
        <xdr:cNvPr id="93" name="CaixaDeTexto 92"/>
        <xdr:cNvSpPr txBox="1"/>
      </xdr:nvSpPr>
      <xdr:spPr>
        <a:xfrm>
          <a:off x="0" y="8010523"/>
          <a:ext cx="2419350" cy="228601"/>
        </a:xfrm>
        <a:prstGeom prst="rect">
          <a:avLst/>
        </a:prstGeom>
        <a:solidFill>
          <a:srgbClr val="16CF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Nossa redes sociais</a:t>
          </a:r>
        </a:p>
      </xdr:txBody>
    </xdr:sp>
    <xdr:clientData/>
  </xdr:twoCellAnchor>
  <xdr:twoCellAnchor editAs="oneCell">
    <xdr:from>
      <xdr:col>0</xdr:col>
      <xdr:colOff>929888</xdr:colOff>
      <xdr:row>51</xdr:row>
      <xdr:rowOff>97649</xdr:rowOff>
    </xdr:from>
    <xdr:to>
      <xdr:col>0</xdr:col>
      <xdr:colOff>1469888</xdr:colOff>
      <xdr:row>55</xdr:row>
      <xdr:rowOff>161399</xdr:rowOff>
    </xdr:to>
    <xdr:pic>
      <xdr:nvPicPr>
        <xdr:cNvPr id="79" name="Imagem 78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88" y="840344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1716900</xdr:colOff>
      <xdr:row>51</xdr:row>
      <xdr:rowOff>97649</xdr:rowOff>
    </xdr:from>
    <xdr:to>
      <xdr:col>1</xdr:col>
      <xdr:colOff>351900</xdr:colOff>
      <xdr:row>55</xdr:row>
      <xdr:rowOff>161399</xdr:rowOff>
    </xdr:to>
    <xdr:pic>
      <xdr:nvPicPr>
        <xdr:cNvPr id="80" name="Imagem 79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900" y="840344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51</xdr:row>
      <xdr:rowOff>97649</xdr:rowOff>
    </xdr:from>
    <xdr:to>
      <xdr:col>0</xdr:col>
      <xdr:colOff>682875</xdr:colOff>
      <xdr:row>55</xdr:row>
      <xdr:rowOff>161399</xdr:rowOff>
    </xdr:to>
    <xdr:pic>
      <xdr:nvPicPr>
        <xdr:cNvPr id="81" name="Imagem 80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40344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425064</xdr:colOff>
      <xdr:row>0</xdr:row>
      <xdr:rowOff>95250</xdr:rowOff>
    </xdr:from>
    <xdr:to>
      <xdr:col>12</xdr:col>
      <xdr:colOff>355464</xdr:colOff>
      <xdr:row>3</xdr:row>
      <xdr:rowOff>63750</xdr:rowOff>
    </xdr:to>
    <xdr:pic>
      <xdr:nvPicPr>
        <xdr:cNvPr id="84" name="Imagem 8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164" y="952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602476</xdr:colOff>
      <xdr:row>0</xdr:row>
      <xdr:rowOff>95250</xdr:rowOff>
    </xdr:from>
    <xdr:to>
      <xdr:col>13</xdr:col>
      <xdr:colOff>532876</xdr:colOff>
      <xdr:row>3</xdr:row>
      <xdr:rowOff>63750</xdr:rowOff>
    </xdr:to>
    <xdr:pic>
      <xdr:nvPicPr>
        <xdr:cNvPr id="95" name="Imagem 94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7176" y="952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276226</xdr:colOff>
      <xdr:row>0</xdr:row>
      <xdr:rowOff>95250</xdr:rowOff>
    </xdr:from>
    <xdr:to>
      <xdr:col>11</xdr:col>
      <xdr:colOff>178051</xdr:colOff>
      <xdr:row>3</xdr:row>
      <xdr:rowOff>63750</xdr:rowOff>
    </xdr:to>
    <xdr:pic>
      <xdr:nvPicPr>
        <xdr:cNvPr id="97" name="Imagem 96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1" y="95250"/>
          <a:ext cx="54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2</xdr:col>
      <xdr:colOff>0</xdr:colOff>
      <xdr:row>11</xdr:row>
      <xdr:rowOff>9525</xdr:rowOff>
    </xdr:to>
    <xdr:grpSp>
      <xdr:nvGrpSpPr>
        <xdr:cNvPr id="71" name="Grupo 70">
          <a:hlinkClick xmlns:r="http://schemas.openxmlformats.org/officeDocument/2006/relationships" r:id="rId1"/>
        </xdr:cNvPr>
        <xdr:cNvGrpSpPr/>
      </xdr:nvGrpSpPr>
      <xdr:grpSpPr>
        <a:xfrm>
          <a:off x="0" y="1676400"/>
          <a:ext cx="2419350" cy="428625"/>
          <a:chOff x="0" y="1676400"/>
          <a:chExt cx="2419350" cy="428625"/>
        </a:xfrm>
      </xdr:grpSpPr>
      <xdr:sp macro="" textlink="">
        <xdr:nvSpPr>
          <xdr:cNvPr id="8" name="Retângulo 7"/>
          <xdr:cNvSpPr/>
        </xdr:nvSpPr>
        <xdr:spPr>
          <a:xfrm>
            <a:off x="0" y="1676400"/>
            <a:ext cx="2419350" cy="428625"/>
          </a:xfrm>
          <a:prstGeom prst="rect">
            <a:avLst/>
          </a:prstGeom>
          <a:solidFill>
            <a:srgbClr val="2F384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/>
          <xdr:cNvSpPr txBox="1"/>
        </xdr:nvSpPr>
        <xdr:spPr>
          <a:xfrm>
            <a:off x="190500" y="1781175"/>
            <a:ext cx="219075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pt-BR" sz="110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Simulador Margem/Mark-up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152400</xdr:rowOff>
    </xdr:from>
    <xdr:to>
      <xdr:col>0</xdr:col>
      <xdr:colOff>45719</xdr:colOff>
      <xdr:row>11</xdr:row>
      <xdr:rowOff>9525</xdr:rowOff>
    </xdr:to>
    <xdr:sp macro="" textlink="">
      <xdr:nvSpPr>
        <xdr:cNvPr id="13" name="Retângulo 12"/>
        <xdr:cNvSpPr/>
      </xdr:nvSpPr>
      <xdr:spPr>
        <a:xfrm>
          <a:off x="0" y="167640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406959</xdr:colOff>
      <xdr:row>4</xdr:row>
      <xdr:rowOff>95250</xdr:rowOff>
    </xdr:from>
    <xdr:to>
      <xdr:col>8</xdr:col>
      <xdr:colOff>1209675</xdr:colOff>
      <xdr:row>7</xdr:row>
      <xdr:rowOff>23054</xdr:rowOff>
    </xdr:to>
    <xdr:sp macro="" textlink="">
      <xdr:nvSpPr>
        <xdr:cNvPr id="34" name="TextBox 24"/>
        <xdr:cNvSpPr txBox="1"/>
      </xdr:nvSpPr>
      <xdr:spPr>
        <a:xfrm>
          <a:off x="3435909" y="857250"/>
          <a:ext cx="4374591" cy="499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584300"/>
              </a:solidFill>
            </a:rPr>
            <a:t>Conceito e aplicação de Margem</a:t>
          </a:r>
          <a:r>
            <a:rPr lang="en-US" sz="1400" b="1" baseline="0">
              <a:solidFill>
                <a:srgbClr val="584300"/>
              </a:solidFill>
            </a:rPr>
            <a:t> e Mark-up</a:t>
          </a:r>
          <a:endParaRPr lang="en-US" sz="1400" b="1">
            <a:solidFill>
              <a:srgbClr val="584300"/>
            </a:solidFill>
          </a:endParaRP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Estrutura de Cálculo em textos</a:t>
          </a:r>
          <a:r>
            <a:rPr lang="en-US" sz="1000" baseline="0">
              <a:solidFill>
                <a:schemeClr val="bg1">
                  <a:lumMod val="50000"/>
                </a:schemeClr>
              </a:solidFill>
            </a:rPr>
            <a:t> e vídeos</a:t>
          </a:r>
          <a:endParaRPr lang="en-US" sz="10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1133475</xdr:colOff>
      <xdr:row>4</xdr:row>
      <xdr:rowOff>66675</xdr:rowOff>
    </xdr:from>
    <xdr:to>
      <xdr:col>13</xdr:col>
      <xdr:colOff>552450</xdr:colOff>
      <xdr:row>6</xdr:row>
      <xdr:rowOff>184979</xdr:rowOff>
    </xdr:to>
    <xdr:sp macro="" textlink="">
      <xdr:nvSpPr>
        <xdr:cNvPr id="35" name="TextBox 24"/>
        <xdr:cNvSpPr txBox="1"/>
      </xdr:nvSpPr>
      <xdr:spPr>
        <a:xfrm>
          <a:off x="9277350" y="828675"/>
          <a:ext cx="2819400" cy="499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FFC000"/>
              </a:solidFill>
            </a:rPr>
            <a:t>Veja mais em</a:t>
          </a:r>
          <a:r>
            <a:rPr lang="en-US" sz="1400" b="1" baseline="0">
              <a:solidFill>
                <a:srgbClr val="FFC000"/>
              </a:solidFill>
            </a:rPr>
            <a:t> nossas Redes Sociais</a:t>
          </a:r>
          <a:endParaRPr lang="en-US" sz="1400" b="1">
            <a:solidFill>
              <a:srgbClr val="FFC000"/>
            </a:solidFill>
          </a:endParaRP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Conteúdos em Pricing</a:t>
          </a:r>
        </a:p>
      </xdr:txBody>
    </xdr:sp>
    <xdr:clientData/>
  </xdr:twoCellAnchor>
  <xdr:twoCellAnchor>
    <xdr:from>
      <xdr:col>1</xdr:col>
      <xdr:colOff>504825</xdr:colOff>
      <xdr:row>8</xdr:row>
      <xdr:rowOff>66675</xdr:rowOff>
    </xdr:from>
    <xdr:to>
      <xdr:col>14</xdr:col>
      <xdr:colOff>0</xdr:colOff>
      <xdr:row>8</xdr:row>
      <xdr:rowOff>85725</xdr:rowOff>
    </xdr:to>
    <xdr:cxnSp macro="">
      <xdr:nvCxnSpPr>
        <xdr:cNvPr id="36" name="Conector reto 35"/>
        <xdr:cNvCxnSpPr/>
      </xdr:nvCxnSpPr>
      <xdr:spPr>
        <a:xfrm>
          <a:off x="2409825" y="1590675"/>
          <a:ext cx="9744075" cy="1905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133350</xdr:rowOff>
    </xdr:from>
    <xdr:to>
      <xdr:col>14</xdr:col>
      <xdr:colOff>0</xdr:colOff>
      <xdr:row>3</xdr:row>
      <xdr:rowOff>142875</xdr:rowOff>
    </xdr:to>
    <xdr:cxnSp macro="">
      <xdr:nvCxnSpPr>
        <xdr:cNvPr id="37" name="Conector reto 36"/>
        <xdr:cNvCxnSpPr/>
      </xdr:nvCxnSpPr>
      <xdr:spPr>
        <a:xfrm>
          <a:off x="2419350" y="704850"/>
          <a:ext cx="9734550" cy="9525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4</xdr:row>
      <xdr:rowOff>38100</xdr:rowOff>
    </xdr:from>
    <xdr:to>
      <xdr:col>9</xdr:col>
      <xdr:colOff>495299</xdr:colOff>
      <xdr:row>7</xdr:row>
      <xdr:rowOff>114600</xdr:rowOff>
    </xdr:to>
    <xdr:cxnSp macro="">
      <xdr:nvCxnSpPr>
        <xdr:cNvPr id="38" name="Conector reto 37"/>
        <xdr:cNvCxnSpPr/>
      </xdr:nvCxnSpPr>
      <xdr:spPr>
        <a:xfrm flipH="1">
          <a:off x="8629650" y="800100"/>
          <a:ext cx="9524" cy="6480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3</xdr:row>
      <xdr:rowOff>28087</xdr:rowOff>
    </xdr:from>
    <xdr:to>
      <xdr:col>3</xdr:col>
      <xdr:colOff>561975</xdr:colOff>
      <xdr:row>8</xdr:row>
      <xdr:rowOff>14883</xdr:rowOff>
    </xdr:to>
    <xdr:sp macro="" textlink="">
      <xdr:nvSpPr>
        <xdr:cNvPr id="39" name="Text Placeholder 3"/>
        <xdr:cNvSpPr txBox="1">
          <a:spLocks/>
        </xdr:cNvSpPr>
      </xdr:nvSpPr>
      <xdr:spPr>
        <a:xfrm>
          <a:off x="2619375" y="599587"/>
          <a:ext cx="971550" cy="939296"/>
        </a:xfrm>
        <a:prstGeom prst="rect">
          <a:avLst/>
        </a:prstGeom>
      </xdr:spPr>
      <xdr:txBody>
        <a:bodyPr wrap="square" lIns="0" tIns="0" rIns="0" bIns="0" anchor="b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itchFamily="34" charset="0"/>
            <a:buNone/>
            <a:tabLst/>
            <a:defRPr/>
          </a:pPr>
          <a:r>
            <a:rPr kumimoji="0" lang="en-US" sz="6000" b="1" i="0" u="none" strike="noStrike" kern="1200" cap="none" spc="0" normalizeH="0" baseline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+mn-lt"/>
              <a:ea typeface="+mn-ea"/>
              <a:cs typeface="+mn-cs"/>
            </a:rPr>
            <a:t>03</a:t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2</xdr:col>
      <xdr:colOff>0</xdr:colOff>
      <xdr:row>13</xdr:row>
      <xdr:rowOff>123825</xdr:rowOff>
    </xdr:to>
    <xdr:sp macro="" textlink="">
      <xdr:nvSpPr>
        <xdr:cNvPr id="52" name="Retângulo 51"/>
        <xdr:cNvSpPr/>
      </xdr:nvSpPr>
      <xdr:spPr>
        <a:xfrm>
          <a:off x="0" y="2171700"/>
          <a:ext cx="2419350" cy="428625"/>
        </a:xfrm>
        <a:prstGeom prst="rect">
          <a:avLst/>
        </a:prstGeom>
        <a:solidFill>
          <a:srgbClr val="4553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190500</xdr:colOff>
      <xdr:row>11</xdr:row>
      <xdr:rowOff>171449</xdr:rowOff>
    </xdr:from>
    <xdr:to>
      <xdr:col>1</xdr:col>
      <xdr:colOff>209550</xdr:colOff>
      <xdr:row>13</xdr:row>
      <xdr:rowOff>9525</xdr:rowOff>
    </xdr:to>
    <xdr:sp macro="" textlink="">
      <xdr:nvSpPr>
        <xdr:cNvPr id="53" name="CaixaDeTexto 52"/>
        <xdr:cNvSpPr txBox="1"/>
      </xdr:nvSpPr>
      <xdr:spPr>
        <a:xfrm>
          <a:off x="190500" y="2266949"/>
          <a:ext cx="19240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Tutorial Explicativo</a:t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0</xdr:col>
      <xdr:colOff>45719</xdr:colOff>
      <xdr:row>13</xdr:row>
      <xdr:rowOff>123825</xdr:rowOff>
    </xdr:to>
    <xdr:sp macro="" textlink="">
      <xdr:nvSpPr>
        <xdr:cNvPr id="54" name="Retângulo 53"/>
        <xdr:cNvSpPr/>
      </xdr:nvSpPr>
      <xdr:spPr>
        <a:xfrm>
          <a:off x="0" y="217170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9525</xdr:colOff>
      <xdr:row>30</xdr:row>
      <xdr:rowOff>133348</xdr:rowOff>
    </xdr:from>
    <xdr:to>
      <xdr:col>2</xdr:col>
      <xdr:colOff>0</xdr:colOff>
      <xdr:row>31</xdr:row>
      <xdr:rowOff>171449</xdr:rowOff>
    </xdr:to>
    <xdr:sp macro="" textlink="">
      <xdr:nvSpPr>
        <xdr:cNvPr id="55" name="CaixaDeTexto 54"/>
        <xdr:cNvSpPr txBox="1"/>
      </xdr:nvSpPr>
      <xdr:spPr>
        <a:xfrm>
          <a:off x="9525" y="5000623"/>
          <a:ext cx="2409825" cy="228601"/>
        </a:xfrm>
        <a:prstGeom prst="rect">
          <a:avLst/>
        </a:prstGeom>
        <a:solidFill>
          <a:srgbClr val="16CF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Um Simulador do </a:t>
          </a:r>
          <a:r>
            <a:rPr lang="pt-BR" sz="11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grupo SimTax:</a:t>
          </a:r>
          <a:endParaRPr lang="pt-BR" sz="1100" b="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>
    <xdr:from>
      <xdr:col>0</xdr:col>
      <xdr:colOff>0</xdr:colOff>
      <xdr:row>13</xdr:row>
      <xdr:rowOff>193220</xdr:rowOff>
    </xdr:from>
    <xdr:to>
      <xdr:col>2</xdr:col>
      <xdr:colOff>0</xdr:colOff>
      <xdr:row>17</xdr:row>
      <xdr:rowOff>145595</xdr:rowOff>
    </xdr:to>
    <xdr:grpSp>
      <xdr:nvGrpSpPr>
        <xdr:cNvPr id="72" name="Grupo 71">
          <a:hlinkClick xmlns:r="http://schemas.openxmlformats.org/officeDocument/2006/relationships" r:id="rId2"/>
        </xdr:cNvPr>
        <xdr:cNvGrpSpPr/>
      </xdr:nvGrpSpPr>
      <xdr:grpSpPr>
        <a:xfrm>
          <a:off x="0" y="2669720"/>
          <a:ext cx="2419350" cy="409575"/>
          <a:chOff x="0" y="2669720"/>
          <a:chExt cx="2419350" cy="428625"/>
        </a:xfrm>
      </xdr:grpSpPr>
      <xdr:sp macro="" textlink="">
        <xdr:nvSpPr>
          <xdr:cNvPr id="56" name="Retângulo 55"/>
          <xdr:cNvSpPr/>
        </xdr:nvSpPr>
        <xdr:spPr>
          <a:xfrm>
            <a:off x="0" y="2669720"/>
            <a:ext cx="2419350" cy="428625"/>
          </a:xfrm>
          <a:prstGeom prst="rect">
            <a:avLst/>
          </a:prstGeom>
          <a:solidFill>
            <a:srgbClr val="2F384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7" name="CaixaDeTexto 56"/>
          <xdr:cNvSpPr txBox="1"/>
        </xdr:nvSpPr>
        <xdr:spPr>
          <a:xfrm>
            <a:off x="190500" y="2764969"/>
            <a:ext cx="1924050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pt-BR" sz="110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Conheça</a:t>
            </a:r>
            <a:r>
              <a:rPr lang="pt-BR" sz="1100" baseline="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 a SimTax</a:t>
            </a:r>
            <a:endPara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endParaRPr>
          </a:p>
        </xdr:txBody>
      </xdr:sp>
    </xdr:grpSp>
    <xdr:clientData/>
  </xdr:twoCellAnchor>
  <xdr:twoCellAnchor>
    <xdr:from>
      <xdr:col>0</xdr:col>
      <xdr:colOff>0</xdr:colOff>
      <xdr:row>13</xdr:row>
      <xdr:rowOff>193220</xdr:rowOff>
    </xdr:from>
    <xdr:to>
      <xdr:col>0</xdr:col>
      <xdr:colOff>45719</xdr:colOff>
      <xdr:row>17</xdr:row>
      <xdr:rowOff>145595</xdr:rowOff>
    </xdr:to>
    <xdr:sp macro="" textlink="">
      <xdr:nvSpPr>
        <xdr:cNvPr id="58" name="Retângulo 57"/>
        <xdr:cNvSpPr/>
      </xdr:nvSpPr>
      <xdr:spPr>
        <a:xfrm>
          <a:off x="0" y="266972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752475</xdr:colOff>
      <xdr:row>32</xdr:row>
      <xdr:rowOff>161925</xdr:rowOff>
    </xdr:from>
    <xdr:to>
      <xdr:col>0</xdr:col>
      <xdr:colOff>1619250</xdr:colOff>
      <xdr:row>34</xdr:row>
      <xdr:rowOff>77912</xdr:rowOff>
    </xdr:to>
    <xdr:pic>
      <xdr:nvPicPr>
        <xdr:cNvPr id="59" name="Imagem 5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410200"/>
          <a:ext cx="866775" cy="296987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34</xdr:row>
      <xdr:rowOff>119769</xdr:rowOff>
    </xdr:from>
    <xdr:to>
      <xdr:col>0</xdr:col>
      <xdr:colOff>1895475</xdr:colOff>
      <xdr:row>36</xdr:row>
      <xdr:rowOff>28575</xdr:rowOff>
    </xdr:to>
    <xdr:pic>
      <xdr:nvPicPr>
        <xdr:cNvPr id="60" name="Imagem 59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biLevel thresh="25000"/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42913"/>
        <a:stretch/>
      </xdr:blipFill>
      <xdr:spPr>
        <a:xfrm>
          <a:off x="495300" y="5749044"/>
          <a:ext cx="1400175" cy="28980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94058</xdr:rowOff>
    </xdr:from>
    <xdr:to>
      <xdr:col>1</xdr:col>
      <xdr:colOff>104775</xdr:colOff>
      <xdr:row>39</xdr:row>
      <xdr:rowOff>133349</xdr:rowOff>
    </xdr:to>
    <xdr:pic>
      <xdr:nvPicPr>
        <xdr:cNvPr id="61" name="Imagem 60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104333"/>
          <a:ext cx="1628775" cy="6107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38101</xdr:rowOff>
    </xdr:from>
    <xdr:to>
      <xdr:col>1</xdr:col>
      <xdr:colOff>495300</xdr:colOff>
      <xdr:row>9</xdr:row>
      <xdr:rowOff>38101</xdr:rowOff>
    </xdr:to>
    <xdr:sp macro="" textlink="">
      <xdr:nvSpPr>
        <xdr:cNvPr id="62" name="CaixaDeTexto 61"/>
        <xdr:cNvSpPr txBox="1"/>
      </xdr:nvSpPr>
      <xdr:spPr>
        <a:xfrm>
          <a:off x="0" y="990601"/>
          <a:ext cx="2400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8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Desenvolvido</a:t>
          </a:r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 por Jiovanni Coelho</a:t>
          </a:r>
        </a:p>
        <a:p>
          <a:pPr algn="ctr"/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Consultor, Palestrante e Instrutor</a:t>
          </a:r>
        </a:p>
        <a:p>
          <a:pPr algn="ctr"/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Especilista em Pricing</a:t>
          </a:r>
          <a:endParaRPr lang="pt-BR" sz="800" b="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 editAs="oneCell">
    <xdr:from>
      <xdr:col>0</xdr:col>
      <xdr:colOff>514351</xdr:colOff>
      <xdr:row>0</xdr:row>
      <xdr:rowOff>0</xdr:rowOff>
    </xdr:from>
    <xdr:to>
      <xdr:col>0</xdr:col>
      <xdr:colOff>1733491</xdr:colOff>
      <xdr:row>5</xdr:row>
      <xdr:rowOff>66675</xdr:rowOff>
    </xdr:to>
    <xdr:pic>
      <xdr:nvPicPr>
        <xdr:cNvPr id="63" name="Imagem 6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0"/>
          <a:ext cx="1219140" cy="1019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104773</xdr:rowOff>
    </xdr:from>
    <xdr:to>
      <xdr:col>2</xdr:col>
      <xdr:colOff>0</xdr:colOff>
      <xdr:row>91</xdr:row>
      <xdr:rowOff>142874</xdr:rowOff>
    </xdr:to>
    <xdr:sp macro="" textlink="">
      <xdr:nvSpPr>
        <xdr:cNvPr id="67" name="CaixaDeTexto 66"/>
        <xdr:cNvSpPr txBox="1"/>
      </xdr:nvSpPr>
      <xdr:spPr>
        <a:xfrm>
          <a:off x="0" y="15420973"/>
          <a:ext cx="2419350" cy="228601"/>
        </a:xfrm>
        <a:prstGeom prst="rect">
          <a:avLst/>
        </a:prstGeom>
        <a:solidFill>
          <a:srgbClr val="16CF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Nossa redes sociais</a:t>
          </a:r>
        </a:p>
      </xdr:txBody>
    </xdr:sp>
    <xdr:clientData/>
  </xdr:twoCellAnchor>
  <xdr:twoCellAnchor editAs="oneCell">
    <xdr:from>
      <xdr:col>0</xdr:col>
      <xdr:colOff>939413</xdr:colOff>
      <xdr:row>92</xdr:row>
      <xdr:rowOff>97649</xdr:rowOff>
    </xdr:from>
    <xdr:to>
      <xdr:col>0</xdr:col>
      <xdr:colOff>1479413</xdr:colOff>
      <xdr:row>95</xdr:row>
      <xdr:rowOff>66149</xdr:rowOff>
    </xdr:to>
    <xdr:pic>
      <xdr:nvPicPr>
        <xdr:cNvPr id="73" name="Imagem 7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413" y="1579484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1726425</xdr:colOff>
      <xdr:row>92</xdr:row>
      <xdr:rowOff>97649</xdr:rowOff>
    </xdr:from>
    <xdr:to>
      <xdr:col>1</xdr:col>
      <xdr:colOff>361425</xdr:colOff>
      <xdr:row>95</xdr:row>
      <xdr:rowOff>66149</xdr:rowOff>
    </xdr:to>
    <xdr:pic>
      <xdr:nvPicPr>
        <xdr:cNvPr id="74" name="Imagem 7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425" y="1579484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92</xdr:row>
      <xdr:rowOff>97649</xdr:rowOff>
    </xdr:from>
    <xdr:to>
      <xdr:col>0</xdr:col>
      <xdr:colOff>692400</xdr:colOff>
      <xdr:row>95</xdr:row>
      <xdr:rowOff>66149</xdr:rowOff>
    </xdr:to>
    <xdr:pic>
      <xdr:nvPicPr>
        <xdr:cNvPr id="75" name="Imagem 74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79484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425064</xdr:colOff>
      <xdr:row>0</xdr:row>
      <xdr:rowOff>95250</xdr:rowOff>
    </xdr:from>
    <xdr:to>
      <xdr:col>12</xdr:col>
      <xdr:colOff>355464</xdr:colOff>
      <xdr:row>3</xdr:row>
      <xdr:rowOff>63750</xdr:rowOff>
    </xdr:to>
    <xdr:pic>
      <xdr:nvPicPr>
        <xdr:cNvPr id="76" name="Imagem 7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164" y="952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602476</xdr:colOff>
      <xdr:row>0</xdr:row>
      <xdr:rowOff>95250</xdr:rowOff>
    </xdr:from>
    <xdr:to>
      <xdr:col>13</xdr:col>
      <xdr:colOff>532876</xdr:colOff>
      <xdr:row>3</xdr:row>
      <xdr:rowOff>63750</xdr:rowOff>
    </xdr:to>
    <xdr:pic>
      <xdr:nvPicPr>
        <xdr:cNvPr id="77" name="Imagem 7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7176" y="952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276226</xdr:colOff>
      <xdr:row>0</xdr:row>
      <xdr:rowOff>95250</xdr:rowOff>
    </xdr:from>
    <xdr:to>
      <xdr:col>11</xdr:col>
      <xdr:colOff>178051</xdr:colOff>
      <xdr:row>3</xdr:row>
      <xdr:rowOff>63750</xdr:rowOff>
    </xdr:to>
    <xdr:pic>
      <xdr:nvPicPr>
        <xdr:cNvPr id="78" name="Imagem 77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1" y="95250"/>
          <a:ext cx="540000" cy="540000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9</xdr:row>
      <xdr:rowOff>114298</xdr:rowOff>
    </xdr:from>
    <xdr:to>
      <xdr:col>12</xdr:col>
      <xdr:colOff>523875</xdr:colOff>
      <xdr:row>95</xdr:row>
      <xdr:rowOff>142875</xdr:rowOff>
    </xdr:to>
    <xdr:sp macro="" textlink="">
      <xdr:nvSpPr>
        <xdr:cNvPr id="79" name="CaixaDeTexto 78"/>
        <xdr:cNvSpPr txBox="1"/>
      </xdr:nvSpPr>
      <xdr:spPr>
        <a:xfrm>
          <a:off x="2800350" y="1828798"/>
          <a:ext cx="8658225" cy="14582777"/>
        </a:xfrm>
        <a:prstGeom prst="rect">
          <a:avLst/>
        </a:prstGeom>
        <a:solidFill>
          <a:srgbClr val="EEEEEE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Margem ou Markup?</a:t>
          </a: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 o melhor conceito para o meu negócio?</a:t>
          </a: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Muita gente me faz esta pergunta, para dar a resposta é necessário entender melhor o seu negócio e seus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indicadores.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Tanto Margem quanto Mark-up são modelos de lucratividade, mas os dois tem fórmulas diferentes.</a:t>
          </a: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Vamos aprender os conceitos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neste cenário em uma cenário sem tributos, vamos focar no aprendizado do conceito.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MARGEM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é a Lucratividade pelo preço de venda do produto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utiliza a seguinte forma: PV = Custo / (1 - Margem%)</a:t>
          </a:r>
        </a:p>
        <a:p>
          <a:pPr fontAlgn="base"/>
          <a:endParaRPr lang="pt-BR">
            <a:effectLst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exemplo: se você compra um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produto por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R$ 100,00 e deseja ganhar 20% de Margem, então o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seu preço de venda será calculado assim:</a:t>
          </a:r>
        </a:p>
        <a:p>
          <a:pPr fontAlgn="base"/>
          <a:endParaRPr lang="pt-BR">
            <a:effectLst/>
          </a:endParaRPr>
        </a:p>
        <a:p>
          <a:pPr fontAlgn="base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Preço de Compra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100,00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Margem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20,00%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 = 100 / (1-20%)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PV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100 / 0,8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Preço de Venda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120,00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>
            <a:effectLst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MARKUP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é a lucratividade pelo custo do produto,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aplicada através de um fator.</a:t>
          </a:r>
        </a:p>
        <a:p>
          <a:pPr fontAlgn="base"/>
          <a:endParaRPr lang="pt-BR">
            <a:effectLst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exemplo: se você compra um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produto por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R$ 100,00 e deseja ganhar 20% de Mark-up, então o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seu preço de venda será calculado assim:</a:t>
          </a:r>
        </a:p>
        <a:p>
          <a:pPr fontAlgn="base"/>
          <a:endParaRPr lang="pt-BR">
            <a:effectLst/>
          </a:endParaRPr>
        </a:p>
        <a:p>
          <a:pPr fontAlgn="base"/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Preço de Compra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100,00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Mark-up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20,00%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Fator Mark-up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1,20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Preço de Venda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120,00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fontAlgn="base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>
            <a:effectLst/>
          </a:endParaRPr>
        </a:p>
        <a:p>
          <a:pPr fontAlgn="base"/>
          <a:endParaRPr lang="pt-BR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melhorar o seu entendimento, assista os vídeos onde explico melhor os dois conceitos:</a:t>
          </a: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/>
            <a:t>Aproveite</a:t>
          </a:r>
          <a:r>
            <a:rPr lang="pt-BR" sz="1100" baseline="0"/>
            <a:t> estes conceitos e aplique as melhores práticas de Pricing no seu negócio.</a:t>
          </a:r>
        </a:p>
        <a:p>
          <a:endParaRPr lang="pt-BR" sz="1100" baseline="0"/>
        </a:p>
        <a:p>
          <a:r>
            <a:rPr lang="pt-BR" sz="1100" baseline="0"/>
            <a:t>Aproveite e compartilhe este conteúdo com seus amigos e acompanhe nossos conteúdos nas redes sociais.</a:t>
          </a:r>
        </a:p>
        <a:p>
          <a:endParaRPr lang="pt-BR" sz="1100" baseline="0"/>
        </a:p>
        <a:p>
          <a:r>
            <a:rPr lang="pt-BR" sz="1100" baseline="0"/>
            <a:t>Grande abraço</a:t>
          </a:r>
        </a:p>
        <a:p>
          <a:endParaRPr lang="pt-BR" sz="1100" baseline="0"/>
        </a:p>
        <a:p>
          <a:endParaRPr lang="pt-BR" sz="1100" baseline="0"/>
        </a:p>
        <a:p>
          <a:r>
            <a:rPr lang="pt-BR" sz="1100" baseline="0"/>
            <a:t>Jiovanni Coelho</a:t>
          </a:r>
        </a:p>
        <a:p>
          <a:endParaRPr lang="pt-BR" sz="1100" baseline="0"/>
        </a:p>
        <a:p>
          <a:r>
            <a:rPr lang="pt-BR" sz="1100" baseline="0"/>
            <a:t>Especialista em Pricing</a:t>
          </a:r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twoCellAnchor>
  <xdr:twoCellAnchor editAs="oneCell">
    <xdr:from>
      <xdr:col>2</xdr:col>
      <xdr:colOff>495300</xdr:colOff>
      <xdr:row>39</xdr:row>
      <xdr:rowOff>104775</xdr:rowOff>
    </xdr:from>
    <xdr:to>
      <xdr:col>5</xdr:col>
      <xdr:colOff>533400</xdr:colOff>
      <xdr:row>46</xdr:row>
      <xdr:rowOff>152400</xdr:rowOff>
    </xdr:to>
    <xdr:pic>
      <xdr:nvPicPr>
        <xdr:cNvPr id="81" name="Imagem 8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619875"/>
          <a:ext cx="23622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523875</xdr:colOff>
      <xdr:row>29</xdr:row>
      <xdr:rowOff>28575</xdr:rowOff>
    </xdr:from>
    <xdr:to>
      <xdr:col>5</xdr:col>
      <xdr:colOff>561975</xdr:colOff>
      <xdr:row>32</xdr:row>
      <xdr:rowOff>142875</xdr:rowOff>
    </xdr:to>
    <xdr:pic>
      <xdr:nvPicPr>
        <xdr:cNvPr id="82" name="Imagem 8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638675"/>
          <a:ext cx="23622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485776</xdr:colOff>
      <xdr:row>48</xdr:row>
      <xdr:rowOff>163331</xdr:rowOff>
    </xdr:from>
    <xdr:to>
      <xdr:col>8</xdr:col>
      <xdr:colOff>1144097</xdr:colOff>
      <xdr:row>65</xdr:row>
      <xdr:rowOff>95250</xdr:rowOff>
    </xdr:to>
    <xdr:pic>
      <xdr:nvPicPr>
        <xdr:cNvPr id="2" name="Imagem 1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6" y="7935731"/>
          <a:ext cx="4839796" cy="2713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2</xdr:col>
      <xdr:colOff>0</xdr:colOff>
      <xdr:row>11</xdr:row>
      <xdr:rowOff>9525</xdr:rowOff>
    </xdr:to>
    <xdr:grpSp>
      <xdr:nvGrpSpPr>
        <xdr:cNvPr id="72" name="Grupo 71">
          <a:hlinkClick xmlns:r="http://schemas.openxmlformats.org/officeDocument/2006/relationships" r:id="rId1"/>
        </xdr:cNvPr>
        <xdr:cNvGrpSpPr/>
      </xdr:nvGrpSpPr>
      <xdr:grpSpPr>
        <a:xfrm>
          <a:off x="0" y="1676400"/>
          <a:ext cx="2419350" cy="428625"/>
          <a:chOff x="0" y="1676400"/>
          <a:chExt cx="2419350" cy="428625"/>
        </a:xfrm>
      </xdr:grpSpPr>
      <xdr:sp macro="" textlink="">
        <xdr:nvSpPr>
          <xdr:cNvPr id="8" name="Retângulo 7"/>
          <xdr:cNvSpPr/>
        </xdr:nvSpPr>
        <xdr:spPr>
          <a:xfrm>
            <a:off x="0" y="1676400"/>
            <a:ext cx="2419350" cy="428625"/>
          </a:xfrm>
          <a:prstGeom prst="rect">
            <a:avLst/>
          </a:prstGeom>
          <a:solidFill>
            <a:srgbClr val="2F384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/>
          <xdr:cNvSpPr txBox="1"/>
        </xdr:nvSpPr>
        <xdr:spPr>
          <a:xfrm>
            <a:off x="190500" y="1781175"/>
            <a:ext cx="219075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pt-BR" sz="110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Simulador Margem/Mark-up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152400</xdr:rowOff>
    </xdr:from>
    <xdr:to>
      <xdr:col>0</xdr:col>
      <xdr:colOff>45719</xdr:colOff>
      <xdr:row>11</xdr:row>
      <xdr:rowOff>9525</xdr:rowOff>
    </xdr:to>
    <xdr:sp macro="" textlink="">
      <xdr:nvSpPr>
        <xdr:cNvPr id="13" name="Retângulo 12"/>
        <xdr:cNvSpPr/>
      </xdr:nvSpPr>
      <xdr:spPr>
        <a:xfrm>
          <a:off x="0" y="167640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406959</xdr:colOff>
      <xdr:row>4</xdr:row>
      <xdr:rowOff>95250</xdr:rowOff>
    </xdr:from>
    <xdr:to>
      <xdr:col>8</xdr:col>
      <xdr:colOff>1209675</xdr:colOff>
      <xdr:row>7</xdr:row>
      <xdr:rowOff>23054</xdr:rowOff>
    </xdr:to>
    <xdr:sp macro="" textlink="">
      <xdr:nvSpPr>
        <xdr:cNvPr id="34" name="TextBox 24"/>
        <xdr:cNvSpPr txBox="1"/>
      </xdr:nvSpPr>
      <xdr:spPr>
        <a:xfrm>
          <a:off x="3435909" y="857250"/>
          <a:ext cx="4374591" cy="499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584300"/>
              </a:solidFill>
            </a:rPr>
            <a:t>Conheça a SimTax</a:t>
          </a: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Nossos serviços</a:t>
          </a:r>
        </a:p>
      </xdr:txBody>
    </xdr:sp>
    <xdr:clientData/>
  </xdr:twoCellAnchor>
  <xdr:twoCellAnchor>
    <xdr:from>
      <xdr:col>9</xdr:col>
      <xdr:colOff>866775</xdr:colOff>
      <xdr:row>4</xdr:row>
      <xdr:rowOff>85725</xdr:rowOff>
    </xdr:from>
    <xdr:to>
      <xdr:col>13</xdr:col>
      <xdr:colOff>285750</xdr:colOff>
      <xdr:row>7</xdr:row>
      <xdr:rowOff>13529</xdr:rowOff>
    </xdr:to>
    <xdr:sp macro="" textlink="">
      <xdr:nvSpPr>
        <xdr:cNvPr id="35" name="TextBox 24"/>
        <xdr:cNvSpPr txBox="1"/>
      </xdr:nvSpPr>
      <xdr:spPr>
        <a:xfrm>
          <a:off x="9010650" y="847725"/>
          <a:ext cx="2819400" cy="4993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 b="1">
              <a:solidFill>
                <a:srgbClr val="16CFD8"/>
              </a:solidFill>
            </a:rPr>
            <a:t>Contatos e Redes Sociais</a:t>
          </a:r>
        </a:p>
        <a:p>
          <a:pPr algn="l" defTabSz="914400">
            <a:spcBef>
              <a:spcPct val="20000"/>
            </a:spcBef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</a:rPr>
            <a:t>Acesse</a:t>
          </a:r>
          <a:r>
            <a:rPr lang="en-US" sz="1000" baseline="0">
              <a:solidFill>
                <a:schemeClr val="bg1">
                  <a:lumMod val="50000"/>
                </a:schemeClr>
              </a:solidFill>
            </a:rPr>
            <a:t> e saiba mais.</a:t>
          </a:r>
          <a:endParaRPr lang="en-US" sz="10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8</xdr:row>
      <xdr:rowOff>95250</xdr:rowOff>
    </xdr:from>
    <xdr:to>
      <xdr:col>14</xdr:col>
      <xdr:colOff>9525</xdr:colOff>
      <xdr:row>8</xdr:row>
      <xdr:rowOff>114300</xdr:rowOff>
    </xdr:to>
    <xdr:cxnSp macro="">
      <xdr:nvCxnSpPr>
        <xdr:cNvPr id="36" name="Conector reto 35"/>
        <xdr:cNvCxnSpPr/>
      </xdr:nvCxnSpPr>
      <xdr:spPr>
        <a:xfrm>
          <a:off x="2419350" y="1619250"/>
          <a:ext cx="9744075" cy="1905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133350</xdr:rowOff>
    </xdr:from>
    <xdr:to>
      <xdr:col>14</xdr:col>
      <xdr:colOff>0</xdr:colOff>
      <xdr:row>3</xdr:row>
      <xdr:rowOff>142875</xdr:rowOff>
    </xdr:to>
    <xdr:cxnSp macro="">
      <xdr:nvCxnSpPr>
        <xdr:cNvPr id="37" name="Conector reto 36"/>
        <xdr:cNvCxnSpPr/>
      </xdr:nvCxnSpPr>
      <xdr:spPr>
        <a:xfrm>
          <a:off x="2419350" y="704850"/>
          <a:ext cx="9734550" cy="9525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819150</xdr:colOff>
      <xdr:row>4</xdr:row>
      <xdr:rowOff>104775</xdr:rowOff>
    </xdr:from>
    <xdr:to>
      <xdr:col>9</xdr:col>
      <xdr:colOff>828674</xdr:colOff>
      <xdr:row>7</xdr:row>
      <xdr:rowOff>181275</xdr:rowOff>
    </xdr:to>
    <xdr:cxnSp macro="">
      <xdr:nvCxnSpPr>
        <xdr:cNvPr id="38" name="Conector reto 37"/>
        <xdr:cNvCxnSpPr/>
      </xdr:nvCxnSpPr>
      <xdr:spPr>
        <a:xfrm flipH="1">
          <a:off x="8963025" y="866775"/>
          <a:ext cx="9524" cy="6480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3</xdr:row>
      <xdr:rowOff>28087</xdr:rowOff>
    </xdr:from>
    <xdr:to>
      <xdr:col>3</xdr:col>
      <xdr:colOff>561975</xdr:colOff>
      <xdr:row>8</xdr:row>
      <xdr:rowOff>14883</xdr:rowOff>
    </xdr:to>
    <xdr:sp macro="" textlink="">
      <xdr:nvSpPr>
        <xdr:cNvPr id="39" name="Text Placeholder 3"/>
        <xdr:cNvSpPr txBox="1">
          <a:spLocks/>
        </xdr:cNvSpPr>
      </xdr:nvSpPr>
      <xdr:spPr>
        <a:xfrm>
          <a:off x="2619375" y="599587"/>
          <a:ext cx="971550" cy="939296"/>
        </a:xfrm>
        <a:prstGeom prst="rect">
          <a:avLst/>
        </a:prstGeom>
      </xdr:spPr>
      <xdr:txBody>
        <a:bodyPr wrap="square" lIns="0" tIns="0" rIns="0" bIns="0" anchor="b">
          <a:spAutoFit/>
        </a:bodyPr>
        <a:lstStyle>
          <a:defPPr>
            <a:defRPr lang="en-US"/>
          </a:defPPr>
          <a:lvl1pPr marL="0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813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1626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7439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3252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9065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4878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10691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6504" algn="l" defTabSz="1031626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itchFamily="34" charset="0"/>
            <a:buNone/>
            <a:tabLst/>
            <a:defRPr/>
          </a:pPr>
          <a:r>
            <a:rPr kumimoji="0" lang="en-US" sz="6000" b="1" i="0" u="none" strike="noStrike" kern="1200" cap="none" spc="0" normalizeH="0" baseline="0">
              <a:ln>
                <a:noFill/>
              </a:ln>
              <a:solidFill>
                <a:srgbClr val="16CFD8"/>
              </a:solidFill>
              <a:effectLst/>
              <a:uLnTx/>
              <a:uFillTx/>
              <a:latin typeface="+mn-lt"/>
              <a:ea typeface="+mn-ea"/>
              <a:cs typeface="+mn-cs"/>
            </a:rPr>
            <a:t>04</a:t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2</xdr:col>
      <xdr:colOff>0</xdr:colOff>
      <xdr:row>13</xdr:row>
      <xdr:rowOff>123825</xdr:rowOff>
    </xdr:to>
    <xdr:grpSp>
      <xdr:nvGrpSpPr>
        <xdr:cNvPr id="71" name="Grupo 70">
          <a:hlinkClick xmlns:r="http://schemas.openxmlformats.org/officeDocument/2006/relationships" r:id="rId2"/>
        </xdr:cNvPr>
        <xdr:cNvGrpSpPr/>
      </xdr:nvGrpSpPr>
      <xdr:grpSpPr>
        <a:xfrm>
          <a:off x="0" y="2171700"/>
          <a:ext cx="2419350" cy="428625"/>
          <a:chOff x="0" y="2171700"/>
          <a:chExt cx="2419350" cy="428625"/>
        </a:xfrm>
      </xdr:grpSpPr>
      <xdr:sp macro="" textlink="">
        <xdr:nvSpPr>
          <xdr:cNvPr id="52" name="Retângulo 51"/>
          <xdr:cNvSpPr/>
        </xdr:nvSpPr>
        <xdr:spPr>
          <a:xfrm>
            <a:off x="0" y="2171700"/>
            <a:ext cx="2419350" cy="428625"/>
          </a:xfrm>
          <a:prstGeom prst="rect">
            <a:avLst/>
          </a:prstGeom>
          <a:solidFill>
            <a:srgbClr val="2F384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3" name="CaixaDeTexto 52"/>
          <xdr:cNvSpPr txBox="1"/>
        </xdr:nvSpPr>
        <xdr:spPr>
          <a:xfrm>
            <a:off x="190500" y="2266949"/>
            <a:ext cx="1924050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pt-BR" sz="1100">
                <a:solidFill>
                  <a:schemeClr val="bg1"/>
                </a:solidFill>
                <a:latin typeface="Century Gothic" panose="020B0502020202020204" pitchFamily="34" charset="0"/>
                <a:ea typeface="Arial Unicode MS" panose="020B0604020202020204" pitchFamily="34" charset="-128"/>
                <a:cs typeface="Arial Unicode MS" panose="020B0604020202020204" pitchFamily="34" charset="-128"/>
              </a:rPr>
              <a:t>Tutorial Explicativo</a:t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76200</xdr:rowOff>
    </xdr:from>
    <xdr:to>
      <xdr:col>0</xdr:col>
      <xdr:colOff>45719</xdr:colOff>
      <xdr:row>13</xdr:row>
      <xdr:rowOff>123825</xdr:rowOff>
    </xdr:to>
    <xdr:sp macro="" textlink="">
      <xdr:nvSpPr>
        <xdr:cNvPr id="54" name="Retângulo 53"/>
        <xdr:cNvSpPr/>
      </xdr:nvSpPr>
      <xdr:spPr>
        <a:xfrm>
          <a:off x="0" y="217170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9525</xdr:colOff>
      <xdr:row>30</xdr:row>
      <xdr:rowOff>133348</xdr:rowOff>
    </xdr:from>
    <xdr:to>
      <xdr:col>2</xdr:col>
      <xdr:colOff>0</xdr:colOff>
      <xdr:row>31</xdr:row>
      <xdr:rowOff>171449</xdr:rowOff>
    </xdr:to>
    <xdr:sp macro="" textlink="">
      <xdr:nvSpPr>
        <xdr:cNvPr id="55" name="CaixaDeTexto 54"/>
        <xdr:cNvSpPr txBox="1"/>
      </xdr:nvSpPr>
      <xdr:spPr>
        <a:xfrm>
          <a:off x="9525" y="5000623"/>
          <a:ext cx="2409825" cy="228601"/>
        </a:xfrm>
        <a:prstGeom prst="rect">
          <a:avLst/>
        </a:prstGeom>
        <a:solidFill>
          <a:srgbClr val="16CF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Um Simulador do </a:t>
          </a:r>
          <a:r>
            <a:rPr lang="pt-BR" sz="11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grupo SimTax:</a:t>
          </a:r>
          <a:endParaRPr lang="pt-BR" sz="1100" b="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>
    <xdr:from>
      <xdr:col>0</xdr:col>
      <xdr:colOff>0</xdr:colOff>
      <xdr:row>13</xdr:row>
      <xdr:rowOff>193220</xdr:rowOff>
    </xdr:from>
    <xdr:to>
      <xdr:col>2</xdr:col>
      <xdr:colOff>0</xdr:colOff>
      <xdr:row>17</xdr:row>
      <xdr:rowOff>145595</xdr:rowOff>
    </xdr:to>
    <xdr:sp macro="" textlink="">
      <xdr:nvSpPr>
        <xdr:cNvPr id="56" name="Retângulo 55"/>
        <xdr:cNvSpPr/>
      </xdr:nvSpPr>
      <xdr:spPr>
        <a:xfrm>
          <a:off x="0" y="2669720"/>
          <a:ext cx="2419350" cy="428625"/>
        </a:xfrm>
        <a:prstGeom prst="rect">
          <a:avLst/>
        </a:prstGeom>
        <a:solidFill>
          <a:srgbClr val="4553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190500</xdr:colOff>
      <xdr:row>15</xdr:row>
      <xdr:rowOff>50344</xdr:rowOff>
    </xdr:from>
    <xdr:to>
      <xdr:col>1</xdr:col>
      <xdr:colOff>209550</xdr:colOff>
      <xdr:row>17</xdr:row>
      <xdr:rowOff>31295</xdr:rowOff>
    </xdr:to>
    <xdr:sp macro="" textlink="">
      <xdr:nvSpPr>
        <xdr:cNvPr id="57" name="CaixaDeTexto 56"/>
        <xdr:cNvSpPr txBox="1"/>
      </xdr:nvSpPr>
      <xdr:spPr>
        <a:xfrm>
          <a:off x="190500" y="2764969"/>
          <a:ext cx="192405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10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Conheça</a:t>
          </a:r>
          <a:r>
            <a:rPr lang="pt-BR" sz="110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 a SimTax</a:t>
          </a:r>
          <a:endParaRPr lang="pt-BR" sz="110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>
    <xdr:from>
      <xdr:col>0</xdr:col>
      <xdr:colOff>0</xdr:colOff>
      <xdr:row>13</xdr:row>
      <xdr:rowOff>193220</xdr:rowOff>
    </xdr:from>
    <xdr:to>
      <xdr:col>0</xdr:col>
      <xdr:colOff>45719</xdr:colOff>
      <xdr:row>17</xdr:row>
      <xdr:rowOff>145595</xdr:rowOff>
    </xdr:to>
    <xdr:sp macro="" textlink="">
      <xdr:nvSpPr>
        <xdr:cNvPr id="58" name="Retângulo 57"/>
        <xdr:cNvSpPr/>
      </xdr:nvSpPr>
      <xdr:spPr>
        <a:xfrm>
          <a:off x="0" y="2669720"/>
          <a:ext cx="45719" cy="428625"/>
        </a:xfrm>
        <a:prstGeom prst="rect">
          <a:avLst/>
        </a:prstGeom>
        <a:solidFill>
          <a:srgbClr val="16CFD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752475</xdr:colOff>
      <xdr:row>32</xdr:row>
      <xdr:rowOff>161925</xdr:rowOff>
    </xdr:from>
    <xdr:to>
      <xdr:col>0</xdr:col>
      <xdr:colOff>1619250</xdr:colOff>
      <xdr:row>34</xdr:row>
      <xdr:rowOff>77912</xdr:rowOff>
    </xdr:to>
    <xdr:pic>
      <xdr:nvPicPr>
        <xdr:cNvPr id="59" name="Imagem 5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410200"/>
          <a:ext cx="866775" cy="296987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34</xdr:row>
      <xdr:rowOff>119769</xdr:rowOff>
    </xdr:from>
    <xdr:to>
      <xdr:col>0</xdr:col>
      <xdr:colOff>1895475</xdr:colOff>
      <xdr:row>36</xdr:row>
      <xdr:rowOff>28575</xdr:rowOff>
    </xdr:to>
    <xdr:pic>
      <xdr:nvPicPr>
        <xdr:cNvPr id="60" name="Imagem 59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biLevel thresh="25000"/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42913"/>
        <a:stretch/>
      </xdr:blipFill>
      <xdr:spPr>
        <a:xfrm>
          <a:off x="495300" y="5749044"/>
          <a:ext cx="1400175" cy="28980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94058</xdr:rowOff>
    </xdr:from>
    <xdr:to>
      <xdr:col>1</xdr:col>
      <xdr:colOff>104775</xdr:colOff>
      <xdr:row>39</xdr:row>
      <xdr:rowOff>133349</xdr:rowOff>
    </xdr:to>
    <xdr:pic>
      <xdr:nvPicPr>
        <xdr:cNvPr id="61" name="Imagem 60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104333"/>
          <a:ext cx="1628775" cy="6107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38101</xdr:rowOff>
    </xdr:from>
    <xdr:to>
      <xdr:col>1</xdr:col>
      <xdr:colOff>495300</xdr:colOff>
      <xdr:row>9</xdr:row>
      <xdr:rowOff>38101</xdr:rowOff>
    </xdr:to>
    <xdr:sp macro="" textlink="">
      <xdr:nvSpPr>
        <xdr:cNvPr id="62" name="CaixaDeTexto 61"/>
        <xdr:cNvSpPr txBox="1"/>
      </xdr:nvSpPr>
      <xdr:spPr>
        <a:xfrm>
          <a:off x="0" y="990601"/>
          <a:ext cx="2400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8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Desenvolvido</a:t>
          </a:r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 por Jiovanni Coelho</a:t>
          </a:r>
        </a:p>
        <a:p>
          <a:pPr algn="ctr"/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Consultor, Palestrante e Instrutor</a:t>
          </a:r>
        </a:p>
        <a:p>
          <a:pPr algn="ctr"/>
          <a:r>
            <a:rPr lang="pt-BR" sz="800" b="0" baseline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Especilista em Pricing</a:t>
          </a:r>
          <a:endParaRPr lang="pt-BR" sz="800" b="0">
            <a:solidFill>
              <a:schemeClr val="bg1"/>
            </a:solidFill>
            <a:latin typeface="Century Gothic" panose="020B0502020202020204" pitchFamily="34" charset="0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twoCellAnchor>
  <xdr:twoCellAnchor editAs="oneCell">
    <xdr:from>
      <xdr:col>0</xdr:col>
      <xdr:colOff>514351</xdr:colOff>
      <xdr:row>0</xdr:row>
      <xdr:rowOff>0</xdr:rowOff>
    </xdr:from>
    <xdr:to>
      <xdr:col>0</xdr:col>
      <xdr:colOff>1733491</xdr:colOff>
      <xdr:row>5</xdr:row>
      <xdr:rowOff>66675</xdr:rowOff>
    </xdr:to>
    <xdr:pic>
      <xdr:nvPicPr>
        <xdr:cNvPr id="63" name="Imagem 6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0"/>
          <a:ext cx="1219140" cy="1019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133348</xdr:rowOff>
    </xdr:from>
    <xdr:to>
      <xdr:col>2</xdr:col>
      <xdr:colOff>0</xdr:colOff>
      <xdr:row>49</xdr:row>
      <xdr:rowOff>171449</xdr:rowOff>
    </xdr:to>
    <xdr:sp macro="" textlink="">
      <xdr:nvSpPr>
        <xdr:cNvPr id="67" name="CaixaDeTexto 66"/>
        <xdr:cNvSpPr txBox="1"/>
      </xdr:nvSpPr>
      <xdr:spPr>
        <a:xfrm>
          <a:off x="0" y="8010523"/>
          <a:ext cx="2419350" cy="228601"/>
        </a:xfrm>
        <a:prstGeom prst="rect">
          <a:avLst/>
        </a:prstGeom>
        <a:solidFill>
          <a:srgbClr val="16CF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0">
              <a:solidFill>
                <a:schemeClr val="bg1"/>
              </a:solidFill>
              <a:latin typeface="Century Gothic" panose="020B0502020202020204" pitchFamily="34" charset="0"/>
              <a:ea typeface="Arial Unicode MS" panose="020B0604020202020204" pitchFamily="34" charset="-128"/>
              <a:cs typeface="Arial Unicode MS" panose="020B0604020202020204" pitchFamily="34" charset="-128"/>
            </a:rPr>
            <a:t>Nossa redes sociais</a:t>
          </a:r>
        </a:p>
      </xdr:txBody>
    </xdr:sp>
    <xdr:clientData/>
  </xdr:twoCellAnchor>
  <xdr:twoCellAnchor editAs="oneCell">
    <xdr:from>
      <xdr:col>0</xdr:col>
      <xdr:colOff>891787</xdr:colOff>
      <xdr:row>51</xdr:row>
      <xdr:rowOff>88124</xdr:rowOff>
    </xdr:from>
    <xdr:to>
      <xdr:col>0</xdr:col>
      <xdr:colOff>1431787</xdr:colOff>
      <xdr:row>55</xdr:row>
      <xdr:rowOff>170924</xdr:rowOff>
    </xdr:to>
    <xdr:pic>
      <xdr:nvPicPr>
        <xdr:cNvPr id="73" name="Imagem 7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787" y="8393924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1678799</xdr:colOff>
      <xdr:row>51</xdr:row>
      <xdr:rowOff>88124</xdr:rowOff>
    </xdr:from>
    <xdr:to>
      <xdr:col>1</xdr:col>
      <xdr:colOff>313799</xdr:colOff>
      <xdr:row>55</xdr:row>
      <xdr:rowOff>170924</xdr:rowOff>
    </xdr:to>
    <xdr:pic>
      <xdr:nvPicPr>
        <xdr:cNvPr id="74" name="Imagem 7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99" y="8393924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51</xdr:row>
      <xdr:rowOff>88124</xdr:rowOff>
    </xdr:from>
    <xdr:to>
      <xdr:col>0</xdr:col>
      <xdr:colOff>644774</xdr:colOff>
      <xdr:row>55</xdr:row>
      <xdr:rowOff>170924</xdr:rowOff>
    </xdr:to>
    <xdr:pic>
      <xdr:nvPicPr>
        <xdr:cNvPr id="75" name="Imagem 74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8393924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425063</xdr:colOff>
      <xdr:row>0</xdr:row>
      <xdr:rowOff>95250</xdr:rowOff>
    </xdr:from>
    <xdr:to>
      <xdr:col>12</xdr:col>
      <xdr:colOff>355463</xdr:colOff>
      <xdr:row>3</xdr:row>
      <xdr:rowOff>63750</xdr:rowOff>
    </xdr:to>
    <xdr:pic>
      <xdr:nvPicPr>
        <xdr:cNvPr id="76" name="Imagem 75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163" y="952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602475</xdr:colOff>
      <xdr:row>0</xdr:row>
      <xdr:rowOff>95250</xdr:rowOff>
    </xdr:from>
    <xdr:to>
      <xdr:col>13</xdr:col>
      <xdr:colOff>532875</xdr:colOff>
      <xdr:row>3</xdr:row>
      <xdr:rowOff>63750</xdr:rowOff>
    </xdr:to>
    <xdr:pic>
      <xdr:nvPicPr>
        <xdr:cNvPr id="77" name="Imagem 7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7175" y="9525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0</xdr:row>
      <xdr:rowOff>95250</xdr:rowOff>
    </xdr:from>
    <xdr:to>
      <xdr:col>11</xdr:col>
      <xdr:colOff>178050</xdr:colOff>
      <xdr:row>3</xdr:row>
      <xdr:rowOff>63750</xdr:rowOff>
    </xdr:to>
    <xdr:pic>
      <xdr:nvPicPr>
        <xdr:cNvPr id="78" name="Imagem 77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duotone>
            <a:prstClr val="black"/>
            <a:srgbClr val="16CFD8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95250"/>
          <a:ext cx="540000" cy="540000"/>
        </a:xfrm>
        <a:prstGeom prst="rect">
          <a:avLst/>
        </a:prstGeom>
      </xdr:spPr>
    </xdr:pic>
    <xdr:clientData/>
  </xdr:twoCellAnchor>
  <xdr:twoCellAnchor>
    <xdr:from>
      <xdr:col>9</xdr:col>
      <xdr:colOff>828675</xdr:colOff>
      <xdr:row>8</xdr:row>
      <xdr:rowOff>180975</xdr:rowOff>
    </xdr:from>
    <xdr:to>
      <xdr:col>13</xdr:col>
      <xdr:colOff>571500</xdr:colOff>
      <xdr:row>26</xdr:row>
      <xdr:rowOff>28575</xdr:rowOff>
    </xdr:to>
    <xdr:sp macro="" textlink="">
      <xdr:nvSpPr>
        <xdr:cNvPr id="80" name="Retângulo 79"/>
        <xdr:cNvSpPr/>
      </xdr:nvSpPr>
      <xdr:spPr>
        <a:xfrm>
          <a:off x="8972550" y="1704975"/>
          <a:ext cx="3143250" cy="2514600"/>
        </a:xfrm>
        <a:prstGeom prst="rect">
          <a:avLst/>
        </a:prstGeom>
        <a:solidFill>
          <a:srgbClr val="45536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76200</xdr:colOff>
      <xdr:row>8</xdr:row>
      <xdr:rowOff>180975</xdr:rowOff>
    </xdr:from>
    <xdr:to>
      <xdr:col>9</xdr:col>
      <xdr:colOff>733425</xdr:colOff>
      <xdr:row>26</xdr:row>
      <xdr:rowOff>28575</xdr:rowOff>
    </xdr:to>
    <xdr:sp macro="" textlink="">
      <xdr:nvSpPr>
        <xdr:cNvPr id="81" name="Retângulo 80"/>
        <xdr:cNvSpPr/>
      </xdr:nvSpPr>
      <xdr:spPr>
        <a:xfrm>
          <a:off x="2495550" y="1704975"/>
          <a:ext cx="6381750" cy="2514600"/>
        </a:xfrm>
        <a:prstGeom prst="rect">
          <a:avLst/>
        </a:prstGeom>
        <a:solidFill>
          <a:srgbClr val="16CFD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6</xdr:col>
      <xdr:colOff>257175</xdr:colOff>
      <xdr:row>40</xdr:row>
      <xdr:rowOff>104775</xdr:rowOff>
    </xdr:to>
    <xdr:sp macro="" textlink="">
      <xdr:nvSpPr>
        <xdr:cNvPr id="87" name="Retângulo 86"/>
        <xdr:cNvSpPr/>
      </xdr:nvSpPr>
      <xdr:spPr>
        <a:xfrm>
          <a:off x="2495550" y="4295775"/>
          <a:ext cx="3143250" cy="2514600"/>
        </a:xfrm>
        <a:prstGeom prst="rect">
          <a:avLst/>
        </a:prstGeom>
        <a:solidFill>
          <a:srgbClr val="343F5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352425</xdr:colOff>
      <xdr:row>26</xdr:row>
      <xdr:rowOff>104775</xdr:rowOff>
    </xdr:from>
    <xdr:to>
      <xdr:col>9</xdr:col>
      <xdr:colOff>733425</xdr:colOff>
      <xdr:row>40</xdr:row>
      <xdr:rowOff>104775</xdr:rowOff>
    </xdr:to>
    <xdr:sp macro="" textlink="">
      <xdr:nvSpPr>
        <xdr:cNvPr id="88" name="Retângulo 87"/>
        <xdr:cNvSpPr/>
      </xdr:nvSpPr>
      <xdr:spPr>
        <a:xfrm>
          <a:off x="5734050" y="4295775"/>
          <a:ext cx="3143250" cy="2514600"/>
        </a:xfrm>
        <a:prstGeom prst="rect">
          <a:avLst/>
        </a:prstGeom>
        <a:solidFill>
          <a:srgbClr val="1095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828675</xdr:colOff>
      <xdr:row>26</xdr:row>
      <xdr:rowOff>104775</xdr:rowOff>
    </xdr:from>
    <xdr:to>
      <xdr:col>11</xdr:col>
      <xdr:colOff>180975</xdr:colOff>
      <xdr:row>33</xdr:row>
      <xdr:rowOff>133350</xdr:rowOff>
    </xdr:to>
    <xdr:sp macro="" textlink="">
      <xdr:nvSpPr>
        <xdr:cNvPr id="89" name="Retângulo 88"/>
        <xdr:cNvSpPr/>
      </xdr:nvSpPr>
      <xdr:spPr>
        <a:xfrm>
          <a:off x="8972550" y="4295775"/>
          <a:ext cx="1533525" cy="1209675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257175</xdr:colOff>
      <xdr:row>26</xdr:row>
      <xdr:rowOff>104775</xdr:rowOff>
    </xdr:from>
    <xdr:to>
      <xdr:col>13</xdr:col>
      <xdr:colOff>571500</xdr:colOff>
      <xdr:row>33</xdr:row>
      <xdr:rowOff>133350</xdr:rowOff>
    </xdr:to>
    <xdr:sp macro="" textlink="">
      <xdr:nvSpPr>
        <xdr:cNvPr id="90" name="Retângulo 89"/>
        <xdr:cNvSpPr/>
      </xdr:nvSpPr>
      <xdr:spPr>
        <a:xfrm>
          <a:off x="10582275" y="4295775"/>
          <a:ext cx="1533525" cy="1209675"/>
        </a:xfrm>
        <a:prstGeom prst="rect">
          <a:avLst/>
        </a:prstGeom>
        <a:solidFill>
          <a:srgbClr val="1095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828675</xdr:colOff>
      <xdr:row>34</xdr:row>
      <xdr:rowOff>57150</xdr:rowOff>
    </xdr:from>
    <xdr:to>
      <xdr:col>13</xdr:col>
      <xdr:colOff>581025</xdr:colOff>
      <xdr:row>40</xdr:row>
      <xdr:rowOff>123825</xdr:rowOff>
    </xdr:to>
    <xdr:sp macro="" textlink="">
      <xdr:nvSpPr>
        <xdr:cNvPr id="91" name="Retângulo 90"/>
        <xdr:cNvSpPr/>
      </xdr:nvSpPr>
      <xdr:spPr>
        <a:xfrm>
          <a:off x="8972550" y="5619750"/>
          <a:ext cx="3152775" cy="1209675"/>
        </a:xfrm>
        <a:prstGeom prst="rect">
          <a:avLst/>
        </a:prstGeom>
        <a:solidFill>
          <a:srgbClr val="343F5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304800</xdr:colOff>
      <xdr:row>9</xdr:row>
      <xdr:rowOff>85725</xdr:rowOff>
    </xdr:from>
    <xdr:to>
      <xdr:col>3</xdr:col>
      <xdr:colOff>561975</xdr:colOff>
      <xdr:row>11</xdr:row>
      <xdr:rowOff>1712</xdr:rowOff>
    </xdr:to>
    <xdr:pic>
      <xdr:nvPicPr>
        <xdr:cNvPr id="93" name="Imagem 9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800225"/>
          <a:ext cx="866775" cy="296987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26</xdr:row>
      <xdr:rowOff>133350</xdr:rowOff>
    </xdr:from>
    <xdr:to>
      <xdr:col>8</xdr:col>
      <xdr:colOff>542925</xdr:colOff>
      <xdr:row>29</xdr:row>
      <xdr:rowOff>4056</xdr:rowOff>
    </xdr:to>
    <xdr:pic>
      <xdr:nvPicPr>
        <xdr:cNvPr id="94" name="Imagem 93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biLevel thresh="25000"/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42913"/>
        <a:stretch/>
      </xdr:blipFill>
      <xdr:spPr>
        <a:xfrm>
          <a:off x="5743575" y="4324350"/>
          <a:ext cx="1400175" cy="289806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26</xdr:row>
      <xdr:rowOff>171450</xdr:rowOff>
    </xdr:from>
    <xdr:to>
      <xdr:col>3</xdr:col>
      <xdr:colOff>1133475</xdr:colOff>
      <xdr:row>30</xdr:row>
      <xdr:rowOff>172641</xdr:rowOff>
    </xdr:to>
    <xdr:pic>
      <xdr:nvPicPr>
        <xdr:cNvPr id="95" name="Imagem 94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4362450"/>
          <a:ext cx="1628775" cy="610791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11</xdr:row>
      <xdr:rowOff>47626</xdr:rowOff>
    </xdr:from>
    <xdr:to>
      <xdr:col>9</xdr:col>
      <xdr:colOff>676275</xdr:colOff>
      <xdr:row>24</xdr:row>
      <xdr:rowOff>171450</xdr:rowOff>
    </xdr:to>
    <xdr:sp macro="" textlink="">
      <xdr:nvSpPr>
        <xdr:cNvPr id="96" name="CaixaDeTexto 95"/>
        <xdr:cNvSpPr txBox="1"/>
      </xdr:nvSpPr>
      <xdr:spPr>
        <a:xfrm>
          <a:off x="2581275" y="2143126"/>
          <a:ext cx="6238875" cy="1990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Consutoria</a:t>
          </a:r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, Palestras, Treinamentos Presencial e Company em Pricing.</a:t>
          </a:r>
          <a:endParaRPr lang="pt-BR" sz="1100" b="1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Somos</a:t>
          </a:r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especialistas em Pricing, atuando em arquitetura de processos contemplando as regras de negócio, Custos, Tributação, Margem e formação de preço de venda.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Aplicamos treinamentos Didáticos e Práticos de Pricing, contemplando todas as regras tributárias dos ICMS Débito e Crédito, PIS/COFINS, IPI, Substituição Tributária, Margem, Mark-up e cases.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Treinamentos e Palestras de Formação de Preço de Venda e Tributação de Medicamentos.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Palestras em Pricing com conteúdos atuais e práticos.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133350</xdr:colOff>
      <xdr:row>29</xdr:row>
      <xdr:rowOff>142876</xdr:rowOff>
    </xdr:from>
    <xdr:to>
      <xdr:col>6</xdr:col>
      <xdr:colOff>171450</xdr:colOff>
      <xdr:row>40</xdr:row>
      <xdr:rowOff>38100</xdr:rowOff>
    </xdr:to>
    <xdr:sp macro="" textlink="">
      <xdr:nvSpPr>
        <xdr:cNvPr id="97" name="CaixaDeTexto 96"/>
        <xdr:cNvSpPr txBox="1"/>
      </xdr:nvSpPr>
      <xdr:spPr>
        <a:xfrm>
          <a:off x="2552700" y="4752976"/>
          <a:ext cx="3000375" cy="1990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Treinamento</a:t>
          </a:r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 em Pricing on line</a:t>
          </a:r>
        </a:p>
        <a:p>
          <a:pPr fontAlgn="base"/>
          <a:endParaRPr lang="pt-BR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Aplicando as mesmas regras aplicadas em sala através de vídeos práticos, Simuladores, Apostilas e cases práticos.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Acesse UniversisdadePricing.com.br e saiba mais sobre os nossos treinamentos.</a:t>
          </a:r>
        </a:p>
        <a:p>
          <a:pPr fontAlgn="base"/>
          <a:endParaRPr lang="pt-BR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428625</xdr:colOff>
      <xdr:row>29</xdr:row>
      <xdr:rowOff>114301</xdr:rowOff>
    </xdr:from>
    <xdr:to>
      <xdr:col>9</xdr:col>
      <xdr:colOff>762000</xdr:colOff>
      <xdr:row>40</xdr:row>
      <xdr:rowOff>9525</xdr:rowOff>
    </xdr:to>
    <xdr:sp macro="" textlink="">
      <xdr:nvSpPr>
        <xdr:cNvPr id="98" name="CaixaDeTexto 97"/>
        <xdr:cNvSpPr txBox="1"/>
      </xdr:nvSpPr>
      <xdr:spPr>
        <a:xfrm>
          <a:off x="5810250" y="4724401"/>
          <a:ext cx="3095625" cy="1990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1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Sistema</a:t>
          </a:r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Tributação de Medicamentos on line.</a:t>
          </a:r>
        </a:p>
        <a:p>
          <a:pPr fontAlgn="base"/>
          <a:endParaRPr lang="pt-BR" sz="11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Muito conteúdos</a:t>
          </a:r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, regras de negócios, conceitos de </a:t>
          </a: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lucratividade e conteúdos exclusivos para farmácia.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Serviços de validação dos tributos federais de toda a base de produtos de farmácia.</a:t>
          </a: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Validamos 95% da representatividade das vendas, saiba mais em SimTaxFarma.com.br</a:t>
          </a:r>
        </a:p>
      </xdr:txBody>
    </xdr:sp>
    <xdr:clientData/>
  </xdr:twoCellAnchor>
  <xdr:twoCellAnchor editAs="oneCell">
    <xdr:from>
      <xdr:col>10</xdr:col>
      <xdr:colOff>625087</xdr:colOff>
      <xdr:row>36</xdr:row>
      <xdr:rowOff>50024</xdr:rowOff>
    </xdr:from>
    <xdr:to>
      <xdr:col>11</xdr:col>
      <xdr:colOff>526912</xdr:colOff>
      <xdr:row>39</xdr:row>
      <xdr:rowOff>18524</xdr:rowOff>
    </xdr:to>
    <xdr:pic>
      <xdr:nvPicPr>
        <xdr:cNvPr id="99" name="Imagem 9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2012" y="5993624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135749</xdr:colOff>
      <xdr:row>29</xdr:row>
      <xdr:rowOff>40499</xdr:rowOff>
    </xdr:from>
    <xdr:to>
      <xdr:col>13</xdr:col>
      <xdr:colOff>66149</xdr:colOff>
      <xdr:row>32</xdr:row>
      <xdr:rowOff>8999</xdr:rowOff>
    </xdr:to>
    <xdr:pic>
      <xdr:nvPicPr>
        <xdr:cNvPr id="100" name="Imagem 9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0449" y="465059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1343024</xdr:colOff>
      <xdr:row>29</xdr:row>
      <xdr:rowOff>11924</xdr:rowOff>
    </xdr:from>
    <xdr:to>
      <xdr:col>10</xdr:col>
      <xdr:colOff>339974</xdr:colOff>
      <xdr:row>31</xdr:row>
      <xdr:rowOff>170924</xdr:rowOff>
    </xdr:to>
    <xdr:pic>
      <xdr:nvPicPr>
        <xdr:cNvPr id="101" name="Imagem 100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899" y="4622024"/>
          <a:ext cx="540000" cy="540000"/>
        </a:xfrm>
        <a:prstGeom prst="rect">
          <a:avLst/>
        </a:prstGeom>
      </xdr:spPr>
    </xdr:pic>
    <xdr:clientData/>
  </xdr:twoCellAnchor>
  <xdr:twoCellAnchor>
    <xdr:from>
      <xdr:col>9</xdr:col>
      <xdr:colOff>866775</xdr:colOff>
      <xdr:row>10</xdr:row>
      <xdr:rowOff>171451</xdr:rowOff>
    </xdr:from>
    <xdr:to>
      <xdr:col>13</xdr:col>
      <xdr:colOff>561975</xdr:colOff>
      <xdr:row>24</xdr:row>
      <xdr:rowOff>104775</xdr:rowOff>
    </xdr:to>
    <xdr:sp macro="" textlink="">
      <xdr:nvSpPr>
        <xdr:cNvPr id="102" name="CaixaDeTexto 101"/>
        <xdr:cNvSpPr txBox="1"/>
      </xdr:nvSpPr>
      <xdr:spPr>
        <a:xfrm>
          <a:off x="9010650" y="2076451"/>
          <a:ext cx="3095625" cy="1990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SimTax</a:t>
          </a:r>
        </a:p>
        <a:p>
          <a:pPr fontAlgn="base"/>
          <a:endParaRPr lang="pt-BR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Rua Gomes de Carvalho, 1266 - Sala 116</a:t>
          </a: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São Paulo - SP</a:t>
          </a: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Fone: (11) 3044 - 1125</a:t>
          </a:r>
        </a:p>
        <a:p>
          <a:pPr fontAlgn="base"/>
          <a:endParaRPr lang="pt-BR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www.SimTax.com.br</a:t>
          </a: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www.UniversidadePricing.com.br</a:t>
          </a: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www.SimTaxFarma.com.br</a:t>
          </a:r>
        </a:p>
        <a:p>
          <a:pPr fontAlgn="base"/>
          <a:endParaRPr lang="pt-BR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E-mail: comercial@SimTax.com.br</a:t>
          </a:r>
        </a:p>
        <a:p>
          <a:pPr fontAlgn="base"/>
          <a:endParaRPr lang="pt-BR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pt-BR" sz="1100" b="0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showGridLines="0" tabSelected="1" zoomScaleNormal="100" workbookViewId="0"/>
  </sheetViews>
  <sheetFormatPr defaultRowHeight="15" x14ac:dyDescent="0.25"/>
  <cols>
    <col min="1" max="1" width="28.5703125" customWidth="1"/>
    <col min="2" max="2" width="7.7109375" customWidth="1"/>
    <col min="4" max="4" width="23.140625" bestFit="1" customWidth="1"/>
    <col min="5" max="5" width="2.5703125" bestFit="1" customWidth="1"/>
    <col min="6" max="6" width="9.5703125" bestFit="1" customWidth="1"/>
    <col min="9" max="9" width="23.140625" bestFit="1" customWidth="1"/>
    <col min="10" max="10" width="23.140625" customWidth="1"/>
    <col min="11" max="11" width="9.5703125" bestFit="1" customWidth="1"/>
  </cols>
  <sheetData>
    <row r="1" spans="1:14" x14ac:dyDescent="0.25">
      <c r="A1" s="19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9"/>
      <c r="B2" s="1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x14ac:dyDescent="0.25">
      <c r="A3" s="20"/>
      <c r="B3" s="2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x14ac:dyDescent="0.25">
      <c r="A4" s="20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x14ac:dyDescent="0.25">
      <c r="A5" s="20"/>
      <c r="B5" s="21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</row>
    <row r="6" spans="1:14" s="11" customFormat="1" x14ac:dyDescent="0.25">
      <c r="A6" s="20"/>
      <c r="B6" s="21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</row>
    <row r="7" spans="1:14" s="11" customFormat="1" x14ac:dyDescent="0.25">
      <c r="A7" s="20"/>
      <c r="B7" s="21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</row>
    <row r="8" spans="1:14" s="11" customFormat="1" x14ac:dyDescent="0.25">
      <c r="A8" s="20"/>
      <c r="B8" s="21"/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x14ac:dyDescent="0.25">
      <c r="A9" s="20"/>
      <c r="B9" s="21"/>
      <c r="C9" s="10"/>
      <c r="D9" s="10"/>
      <c r="E9" s="12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19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9"/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9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9"/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thickBot="1" x14ac:dyDescent="0.3">
      <c r="A14" s="19"/>
      <c r="B14" s="19"/>
      <c r="C14" s="1"/>
      <c r="D14" s="13" t="s">
        <v>0</v>
      </c>
      <c r="E14" s="13" t="s">
        <v>1</v>
      </c>
      <c r="F14" s="8">
        <v>100</v>
      </c>
      <c r="G14" s="2"/>
      <c r="H14" s="1"/>
      <c r="I14" s="1"/>
      <c r="J14" s="1"/>
      <c r="K14" s="1"/>
      <c r="L14" s="1"/>
      <c r="M14" s="1"/>
      <c r="N14" s="1"/>
    </row>
    <row r="15" spans="1:14" ht="3" customHeight="1" x14ac:dyDescent="0.25">
      <c r="A15" s="19"/>
      <c r="B15" s="19"/>
      <c r="C15" s="1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19"/>
      <c r="B16" s="19"/>
      <c r="C16" s="1"/>
      <c r="D16" s="13" t="s">
        <v>2</v>
      </c>
      <c r="E16" s="13" t="s">
        <v>3</v>
      </c>
      <c r="F16" s="9">
        <v>0.2</v>
      </c>
      <c r="G16" s="2"/>
      <c r="H16" s="1"/>
      <c r="I16" s="1"/>
      <c r="J16" s="1"/>
      <c r="K16" s="1"/>
      <c r="L16" s="1"/>
      <c r="M16" s="1"/>
      <c r="N16" s="1"/>
    </row>
    <row r="17" spans="1:14" ht="3" customHeight="1" x14ac:dyDescent="0.25">
      <c r="A17" s="19"/>
      <c r="B17" s="19"/>
      <c r="C17" s="1"/>
      <c r="D17" s="3"/>
      <c r="E17" s="3"/>
      <c r="F17" s="3">
        <v>40</v>
      </c>
      <c r="G17" s="3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9"/>
      <c r="B18" s="19"/>
      <c r="C18" s="1"/>
      <c r="D18" s="13" t="s">
        <v>4</v>
      </c>
      <c r="E18" s="13" t="s">
        <v>1</v>
      </c>
      <c r="F18" s="8">
        <f>F14/(1-F16)</f>
        <v>125</v>
      </c>
      <c r="G18" s="2"/>
      <c r="H18" s="1"/>
      <c r="I18" s="1"/>
      <c r="J18" s="1"/>
      <c r="K18" s="1"/>
      <c r="L18" s="1"/>
      <c r="M18" s="1"/>
      <c r="N18" s="1"/>
    </row>
    <row r="19" spans="1:14" ht="3" customHeight="1" x14ac:dyDescent="0.25">
      <c r="A19" s="19"/>
      <c r="B19" s="19"/>
      <c r="C19" s="1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</row>
    <row r="20" spans="1:14" x14ac:dyDescent="0.25">
      <c r="A20" s="19"/>
      <c r="B20" s="19"/>
      <c r="C20" s="1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</row>
    <row r="21" spans="1:14" x14ac:dyDescent="0.25">
      <c r="A21" s="19"/>
      <c r="B21" s="19"/>
      <c r="C21" s="1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</row>
    <row r="22" spans="1:14" x14ac:dyDescent="0.25">
      <c r="A22" s="19"/>
      <c r="B22" s="19"/>
      <c r="C22" s="1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</row>
    <row r="23" spans="1:14" ht="15.75" thickBot="1" x14ac:dyDescent="0.3">
      <c r="A23" s="19"/>
      <c r="B23" s="19"/>
      <c r="C23" s="1"/>
      <c r="D23" s="13" t="s">
        <v>4</v>
      </c>
      <c r="E23" s="13" t="s">
        <v>1</v>
      </c>
      <c r="F23" s="8">
        <f>F18</f>
        <v>125</v>
      </c>
      <c r="G23" s="2"/>
      <c r="H23" s="1"/>
      <c r="I23" s="1"/>
      <c r="J23" s="1"/>
      <c r="K23" s="1"/>
      <c r="L23" s="1"/>
      <c r="M23" s="1"/>
      <c r="N23" s="1"/>
    </row>
    <row r="24" spans="1:14" ht="3" customHeight="1" x14ac:dyDescent="0.25">
      <c r="A24" s="19"/>
      <c r="B24" s="19"/>
      <c r="C24" s="1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</row>
    <row r="25" spans="1:14" ht="15.75" thickBot="1" x14ac:dyDescent="0.3">
      <c r="A25" s="19"/>
      <c r="B25" s="19"/>
      <c r="C25" s="1"/>
      <c r="D25" s="13" t="s">
        <v>5</v>
      </c>
      <c r="E25" s="13" t="s">
        <v>1</v>
      </c>
      <c r="F25" s="8">
        <f>F14</f>
        <v>100</v>
      </c>
      <c r="G25" s="2"/>
      <c r="H25" s="1"/>
      <c r="I25" s="1"/>
      <c r="J25" s="1"/>
      <c r="K25" s="1"/>
      <c r="L25" s="1"/>
      <c r="M25" s="1"/>
      <c r="N25" s="1"/>
    </row>
    <row r="26" spans="1:14" ht="3" customHeight="1" x14ac:dyDescent="0.25">
      <c r="A26" s="19"/>
      <c r="B26" s="19"/>
      <c r="C26" s="1"/>
      <c r="D26" s="14"/>
      <c r="E26" s="14"/>
      <c r="F26" s="3"/>
      <c r="G26" s="3"/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19"/>
      <c r="B27" s="19"/>
      <c r="C27" s="1"/>
      <c r="D27" s="13" t="s">
        <v>6</v>
      </c>
      <c r="E27" s="13" t="s">
        <v>1</v>
      </c>
      <c r="F27" s="8">
        <f>F23-F25</f>
        <v>25</v>
      </c>
      <c r="G27" s="2"/>
      <c r="H27" s="1"/>
      <c r="I27" s="1"/>
      <c r="J27" s="1"/>
      <c r="K27" s="1"/>
      <c r="L27" s="1"/>
      <c r="M27" s="1"/>
      <c r="N27" s="1"/>
    </row>
    <row r="28" spans="1:14" ht="3" customHeight="1" x14ac:dyDescent="0.25">
      <c r="A28" s="19"/>
      <c r="B28" s="19"/>
      <c r="C28" s="1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4" ht="15.75" thickBot="1" x14ac:dyDescent="0.3">
      <c r="A29" s="19"/>
      <c r="B29" s="19"/>
      <c r="C29" s="1"/>
      <c r="D29" s="13" t="s">
        <v>7</v>
      </c>
      <c r="E29" s="13" t="s">
        <v>3</v>
      </c>
      <c r="F29" s="9">
        <f>F27/F23</f>
        <v>0.2</v>
      </c>
      <c r="G29" s="2"/>
      <c r="H29" s="1"/>
      <c r="I29" s="1"/>
      <c r="J29" s="1"/>
      <c r="K29" s="1"/>
      <c r="L29" s="1"/>
      <c r="M29" s="1"/>
      <c r="N29" s="1"/>
    </row>
    <row r="30" spans="1:14" x14ac:dyDescent="0.25">
      <c r="A30" s="19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1" customFormat="1" x14ac:dyDescent="0.25">
      <c r="A31" s="20"/>
      <c r="B31" s="2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11" customFormat="1" x14ac:dyDescent="0.25">
      <c r="A32" s="20"/>
      <c r="B32" s="21"/>
      <c r="C32" s="10"/>
      <c r="D32" s="10"/>
      <c r="E32" s="12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1" customFormat="1" x14ac:dyDescent="0.25">
      <c r="A33" s="20"/>
      <c r="B33" s="21"/>
      <c r="C33" s="10"/>
      <c r="D33" s="10"/>
      <c r="E33" s="12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11" customFormat="1" x14ac:dyDescent="0.25">
      <c r="A34" s="20"/>
      <c r="B34" s="21"/>
      <c r="C34" s="10"/>
      <c r="D34" s="10"/>
      <c r="E34" s="12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1" customFormat="1" x14ac:dyDescent="0.25">
      <c r="A35" s="20"/>
      <c r="B35" s="21"/>
      <c r="C35" s="10"/>
      <c r="D35" s="10"/>
      <c r="E35" s="12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11" customFormat="1" x14ac:dyDescent="0.25">
      <c r="A36" s="20"/>
      <c r="B36" s="21"/>
      <c r="C36" s="10"/>
      <c r="D36" s="10"/>
      <c r="E36" s="12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9"/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9"/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9"/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9"/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thickBot="1" x14ac:dyDescent="0.3">
      <c r="A41" s="19"/>
      <c r="B41" s="19"/>
      <c r="C41" s="1"/>
      <c r="D41" s="15" t="s">
        <v>0</v>
      </c>
      <c r="E41" s="15" t="s">
        <v>1</v>
      </c>
      <c r="F41" s="8">
        <v>100</v>
      </c>
      <c r="G41" s="2"/>
      <c r="H41" s="1"/>
      <c r="I41" s="1"/>
      <c r="J41" s="1"/>
      <c r="K41" s="1"/>
      <c r="L41" s="1"/>
      <c r="M41" s="1"/>
      <c r="N41" s="1"/>
    </row>
    <row r="42" spans="1:14" ht="3" customHeight="1" x14ac:dyDescent="0.25">
      <c r="A42" s="19"/>
      <c r="B42" s="19"/>
      <c r="C42" s="1"/>
      <c r="D42" s="3"/>
      <c r="E42" s="3"/>
      <c r="F42" s="3"/>
      <c r="G42" s="3"/>
      <c r="H42" s="1"/>
      <c r="I42" s="1"/>
      <c r="J42" s="1"/>
      <c r="K42" s="1"/>
      <c r="L42" s="1"/>
      <c r="M42" s="1"/>
      <c r="N42" s="1"/>
    </row>
    <row r="43" spans="1:14" ht="15.75" thickBot="1" x14ac:dyDescent="0.3">
      <c r="A43" s="19"/>
      <c r="B43" s="19"/>
      <c r="C43" s="1"/>
      <c r="D43" s="15" t="s">
        <v>9</v>
      </c>
      <c r="E43" s="15" t="s">
        <v>3</v>
      </c>
      <c r="F43" s="9">
        <v>0.2</v>
      </c>
      <c r="G43" s="2"/>
      <c r="H43" s="1"/>
      <c r="I43" s="1"/>
      <c r="J43" s="1"/>
      <c r="K43" s="1"/>
      <c r="L43" s="1"/>
      <c r="M43" s="1"/>
      <c r="N43" s="1"/>
    </row>
    <row r="44" spans="1:14" ht="3" customHeight="1" x14ac:dyDescent="0.25">
      <c r="A44" s="19"/>
      <c r="B44" s="19"/>
      <c r="C44" s="1"/>
      <c r="D44" s="3"/>
      <c r="E44" s="3"/>
      <c r="F44" s="3"/>
      <c r="G44" s="3"/>
      <c r="H44" s="1"/>
      <c r="I44" s="1"/>
      <c r="J44" s="1"/>
      <c r="K44" s="1"/>
      <c r="L44" s="1"/>
      <c r="M44" s="1"/>
      <c r="N44" s="1"/>
    </row>
    <row r="45" spans="1:14" ht="15.75" thickBot="1" x14ac:dyDescent="0.3">
      <c r="A45" s="19"/>
      <c r="B45" s="19"/>
      <c r="C45" s="1"/>
      <c r="D45" s="15" t="s">
        <v>8</v>
      </c>
      <c r="E45" s="15"/>
      <c r="F45" s="8">
        <f>1+F43</f>
        <v>1.2</v>
      </c>
      <c r="G45" s="2"/>
      <c r="H45" s="1"/>
      <c r="I45" s="1"/>
      <c r="J45" s="1"/>
      <c r="K45" s="1"/>
      <c r="L45" s="1"/>
      <c r="M45" s="1"/>
      <c r="N45" s="1"/>
    </row>
    <row r="46" spans="1:14" ht="3" customHeight="1" x14ac:dyDescent="0.25">
      <c r="A46" s="19"/>
      <c r="B46" s="19"/>
      <c r="C46" s="1"/>
      <c r="D46" s="3"/>
      <c r="E46" s="3"/>
      <c r="F46" s="3"/>
      <c r="G46" s="3"/>
      <c r="H46" s="1"/>
      <c r="I46" s="1"/>
      <c r="J46" s="1"/>
      <c r="K46" s="1"/>
      <c r="L46" s="1"/>
      <c r="M46" s="1"/>
      <c r="N46" s="1"/>
    </row>
    <row r="47" spans="1:14" ht="15.75" thickBot="1" x14ac:dyDescent="0.3">
      <c r="A47" s="19"/>
      <c r="B47" s="19"/>
      <c r="C47" s="1"/>
      <c r="D47" s="15" t="s">
        <v>4</v>
      </c>
      <c r="E47" s="15" t="s">
        <v>1</v>
      </c>
      <c r="F47" s="8">
        <f>F41*F45</f>
        <v>120</v>
      </c>
      <c r="G47" s="2"/>
      <c r="H47" s="1"/>
      <c r="I47" s="1"/>
      <c r="J47" s="1"/>
      <c r="K47" s="1"/>
      <c r="L47" s="1"/>
      <c r="M47" s="1"/>
      <c r="N47" s="1"/>
    </row>
    <row r="48" spans="1:14" x14ac:dyDescent="0.25">
      <c r="A48" s="19"/>
      <c r="B48" s="19"/>
      <c r="C48" s="1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</row>
    <row r="49" spans="1:14" x14ac:dyDescent="0.25">
      <c r="A49" s="19"/>
      <c r="B49" s="19"/>
      <c r="C49" s="1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</row>
    <row r="50" spans="1:14" ht="15.75" thickBot="1" x14ac:dyDescent="0.3">
      <c r="A50" s="19"/>
      <c r="B50" s="19"/>
      <c r="C50" s="1"/>
      <c r="D50" s="15" t="s">
        <v>4</v>
      </c>
      <c r="E50" s="15" t="s">
        <v>1</v>
      </c>
      <c r="F50" s="8">
        <f>F47</f>
        <v>120</v>
      </c>
      <c r="G50" s="2"/>
      <c r="H50" s="1"/>
      <c r="I50" s="1"/>
      <c r="J50" s="1"/>
      <c r="K50" s="1"/>
      <c r="L50" s="1"/>
      <c r="M50" s="1"/>
      <c r="N50" s="1"/>
    </row>
    <row r="51" spans="1:14" ht="3" customHeight="1" x14ac:dyDescent="0.25">
      <c r="A51" s="19"/>
      <c r="B51" s="19"/>
      <c r="C51" s="1"/>
      <c r="D51" s="3"/>
      <c r="E51" s="3"/>
      <c r="F51" s="3"/>
      <c r="G51" s="3"/>
      <c r="H51" s="1"/>
      <c r="I51" s="1"/>
      <c r="J51" s="1"/>
      <c r="K51" s="1"/>
      <c r="L51" s="1"/>
      <c r="M51" s="1"/>
      <c r="N51" s="1"/>
    </row>
    <row r="52" spans="1:14" ht="15.75" thickBot="1" x14ac:dyDescent="0.3">
      <c r="A52" s="19"/>
      <c r="B52" s="19"/>
      <c r="C52" s="1"/>
      <c r="D52" s="15" t="s">
        <v>5</v>
      </c>
      <c r="E52" s="15" t="s">
        <v>1</v>
      </c>
      <c r="F52" s="8">
        <f>F41</f>
        <v>100</v>
      </c>
      <c r="G52" s="2"/>
      <c r="H52" s="1"/>
      <c r="I52" s="1"/>
      <c r="J52" s="1"/>
      <c r="K52" s="1"/>
      <c r="L52" s="1"/>
      <c r="M52" s="1"/>
      <c r="N52" s="1"/>
    </row>
    <row r="53" spans="1:14" ht="3" customHeight="1" x14ac:dyDescent="0.25">
      <c r="A53" s="19"/>
      <c r="B53" s="19"/>
      <c r="C53" s="1"/>
      <c r="D53" s="3"/>
      <c r="E53" s="3"/>
      <c r="F53" s="3"/>
      <c r="G53" s="3"/>
      <c r="H53" s="1"/>
      <c r="I53" s="1"/>
      <c r="J53" s="1"/>
      <c r="K53" s="1"/>
      <c r="L53" s="1"/>
      <c r="M53" s="1"/>
      <c r="N53" s="1"/>
    </row>
    <row r="54" spans="1:14" ht="15.75" thickBot="1" x14ac:dyDescent="0.3">
      <c r="A54" s="19"/>
      <c r="B54" s="19"/>
      <c r="C54" s="1"/>
      <c r="D54" s="15" t="s">
        <v>6</v>
      </c>
      <c r="E54" s="15" t="s">
        <v>1</v>
      </c>
      <c r="F54" s="8">
        <f>F50-F52</f>
        <v>20</v>
      </c>
      <c r="G54" s="2"/>
      <c r="H54" s="1"/>
      <c r="I54" s="1"/>
      <c r="J54" s="1"/>
      <c r="K54" s="1"/>
      <c r="L54" s="1"/>
      <c r="M54" s="1"/>
      <c r="N54" s="1"/>
    </row>
    <row r="55" spans="1:14" ht="3" customHeight="1" x14ac:dyDescent="0.25">
      <c r="A55" s="19"/>
      <c r="B55" s="19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</row>
    <row r="56" spans="1:14" ht="15.75" thickBot="1" x14ac:dyDescent="0.3">
      <c r="A56" s="19"/>
      <c r="B56" s="19"/>
      <c r="C56" s="1"/>
      <c r="D56" s="15" t="s">
        <v>7</v>
      </c>
      <c r="E56" s="15" t="s">
        <v>3</v>
      </c>
      <c r="F56" s="9">
        <f>F54/F50</f>
        <v>0.16666666666666666</v>
      </c>
      <c r="G56" s="2"/>
      <c r="H56" s="1"/>
      <c r="I56" s="1"/>
      <c r="J56" s="1"/>
      <c r="K56" s="1"/>
      <c r="L56" s="1"/>
      <c r="M56" s="1"/>
      <c r="N56" s="1"/>
    </row>
    <row r="57" spans="1:14" x14ac:dyDescent="0.25">
      <c r="A57" s="19"/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9"/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zoomScaleNormal="100" workbookViewId="0"/>
  </sheetViews>
  <sheetFormatPr defaultRowHeight="15" x14ac:dyDescent="0.25"/>
  <cols>
    <col min="1" max="1" width="28.5703125" customWidth="1"/>
    <col min="2" max="2" width="7.7109375" customWidth="1"/>
    <col min="4" max="4" width="23.140625" bestFit="1" customWidth="1"/>
    <col min="5" max="5" width="2.5703125" bestFit="1" customWidth="1"/>
    <col min="6" max="6" width="9.5703125" bestFit="1" customWidth="1"/>
    <col min="9" max="9" width="23.140625" bestFit="1" customWidth="1"/>
    <col min="10" max="10" width="23.140625" customWidth="1"/>
    <col min="11" max="11" width="9.5703125" bestFit="1" customWidth="1"/>
  </cols>
  <sheetData>
    <row r="1" spans="1:14" x14ac:dyDescent="0.25">
      <c r="A1" s="18"/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8"/>
      <c r="B2" s="1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x14ac:dyDescent="0.25">
      <c r="A3" s="18"/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x14ac:dyDescent="0.25">
      <c r="A4" s="18"/>
      <c r="B4" s="1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x14ac:dyDescent="0.25">
      <c r="A5" s="18"/>
      <c r="B5" s="18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</row>
    <row r="6" spans="1:14" s="11" customFormat="1" x14ac:dyDescent="0.25">
      <c r="A6" s="18"/>
      <c r="B6" s="18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</row>
    <row r="7" spans="1:14" s="11" customFormat="1" x14ac:dyDescent="0.25">
      <c r="A7" s="18"/>
      <c r="B7" s="18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</row>
    <row r="8" spans="1:14" s="11" customFormat="1" x14ac:dyDescent="0.25">
      <c r="A8" s="18"/>
      <c r="B8" s="18"/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x14ac:dyDescent="0.25">
      <c r="A9" s="18"/>
      <c r="B9" s="18"/>
      <c r="C9" s="10"/>
      <c r="D9" s="10"/>
      <c r="E9" s="12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18"/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8"/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8"/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8"/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8"/>
      <c r="B14" s="18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</row>
    <row r="15" spans="1:14" ht="3" customHeight="1" x14ac:dyDescent="0.25">
      <c r="A15" s="18"/>
      <c r="B15" s="18"/>
      <c r="C15" s="1"/>
      <c r="D15" s="1"/>
      <c r="E15" s="1"/>
      <c r="F15" s="1"/>
      <c r="G15" s="3"/>
      <c r="H15" s="1"/>
      <c r="I15" s="1"/>
      <c r="J15" s="1"/>
      <c r="K15" s="1"/>
      <c r="L15" s="1"/>
      <c r="M15" s="1"/>
      <c r="N15" s="1"/>
    </row>
    <row r="16" spans="1:14" x14ac:dyDescent="0.25">
      <c r="A16" s="18"/>
      <c r="B16" s="18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</row>
    <row r="17" spans="1:14" ht="3" customHeight="1" x14ac:dyDescent="0.25">
      <c r="A17" s="18"/>
      <c r="B17" s="18"/>
      <c r="C17" s="1"/>
      <c r="D17" s="1"/>
      <c r="E17" s="1"/>
      <c r="F17" s="1"/>
      <c r="G17" s="3"/>
      <c r="H17" s="1"/>
      <c r="I17" s="1"/>
      <c r="J17" s="1"/>
      <c r="K17" s="1"/>
      <c r="L17" s="1"/>
      <c r="M17" s="1"/>
      <c r="N17" s="1"/>
    </row>
    <row r="18" spans="1:14" x14ac:dyDescent="0.25">
      <c r="A18" s="18"/>
      <c r="B18" s="18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</row>
    <row r="19" spans="1:14" ht="3" customHeight="1" x14ac:dyDescent="0.25">
      <c r="A19" s="18"/>
      <c r="B19" s="18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</row>
    <row r="20" spans="1:14" x14ac:dyDescent="0.25">
      <c r="A20" s="18"/>
      <c r="B20" s="18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</row>
    <row r="21" spans="1:14" x14ac:dyDescent="0.25">
      <c r="A21" s="18"/>
      <c r="B21" s="18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</row>
    <row r="22" spans="1:14" x14ac:dyDescent="0.25">
      <c r="A22" s="18"/>
      <c r="B22" s="18"/>
      <c r="C22" s="1"/>
      <c r="D22" s="1"/>
      <c r="E22" s="1"/>
      <c r="F22" s="1"/>
      <c r="G22" s="2"/>
      <c r="H22" s="1"/>
      <c r="I22" s="1"/>
      <c r="J22" s="1"/>
      <c r="K22" s="1"/>
      <c r="L22" s="1"/>
      <c r="M22" s="1"/>
      <c r="N22" s="1"/>
    </row>
    <row r="23" spans="1:14" x14ac:dyDescent="0.25">
      <c r="A23" s="18"/>
      <c r="B23" s="18"/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</row>
    <row r="24" spans="1:14" ht="3" customHeight="1" x14ac:dyDescent="0.25">
      <c r="A24" s="18"/>
      <c r="B24" s="18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</row>
    <row r="25" spans="1:14" x14ac:dyDescent="0.25">
      <c r="A25" s="18"/>
      <c r="B25" s="18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</row>
    <row r="26" spans="1:14" ht="3" customHeight="1" x14ac:dyDescent="0.25">
      <c r="A26" s="18"/>
      <c r="B26" s="18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</row>
    <row r="27" spans="1:14" x14ac:dyDescent="0.25">
      <c r="A27" s="18"/>
      <c r="B27" s="18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</row>
    <row r="28" spans="1:14" ht="3" customHeight="1" x14ac:dyDescent="0.25">
      <c r="A28" s="18"/>
      <c r="B28" s="18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</row>
    <row r="29" spans="1:14" x14ac:dyDescent="0.25">
      <c r="A29" s="18"/>
      <c r="B29" s="18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</row>
    <row r="30" spans="1:14" x14ac:dyDescent="0.25">
      <c r="A30" s="18"/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1" customFormat="1" x14ac:dyDescent="0.25">
      <c r="A31" s="18"/>
      <c r="B31" s="18"/>
      <c r="C31" s="10"/>
      <c r="D31" s="1"/>
      <c r="E31" s="1"/>
      <c r="F31" s="1"/>
      <c r="G31" s="10"/>
      <c r="H31" s="10"/>
      <c r="I31" s="10"/>
      <c r="J31" s="10"/>
      <c r="K31" s="10"/>
      <c r="L31" s="10"/>
      <c r="M31" s="10"/>
      <c r="N31" s="10"/>
    </row>
    <row r="32" spans="1:14" s="11" customFormat="1" x14ac:dyDescent="0.25">
      <c r="A32" s="18"/>
      <c r="B32" s="18"/>
      <c r="C32" s="10"/>
      <c r="D32" s="1"/>
      <c r="E32" s="1"/>
      <c r="F32" s="1"/>
      <c r="G32" s="10"/>
      <c r="H32" s="10"/>
      <c r="I32" s="10"/>
      <c r="J32" s="10"/>
      <c r="K32" s="10"/>
      <c r="L32" s="10"/>
      <c r="M32" s="10"/>
      <c r="N32" s="10"/>
    </row>
    <row r="33" spans="1:14" s="11" customFormat="1" x14ac:dyDescent="0.25">
      <c r="A33" s="18"/>
      <c r="B33" s="18"/>
      <c r="C33" s="10"/>
      <c r="D33" s="1"/>
      <c r="E33" s="1"/>
      <c r="F33" s="1"/>
      <c r="G33" s="10"/>
      <c r="H33" s="10"/>
      <c r="I33" s="10"/>
      <c r="J33" s="10"/>
      <c r="K33" s="10"/>
      <c r="L33" s="10"/>
      <c r="M33" s="10"/>
      <c r="N33" s="10"/>
    </row>
    <row r="34" spans="1:14" s="11" customFormat="1" x14ac:dyDescent="0.25">
      <c r="A34" s="18"/>
      <c r="B34" s="18"/>
      <c r="C34" s="10"/>
      <c r="D34" s="1"/>
      <c r="E34" s="1"/>
      <c r="F34" s="1"/>
      <c r="G34" s="10"/>
      <c r="H34" s="10"/>
      <c r="I34" s="10"/>
      <c r="J34" s="10"/>
      <c r="K34" s="10"/>
      <c r="L34" s="10"/>
      <c r="M34" s="10"/>
      <c r="N34" s="10"/>
    </row>
    <row r="35" spans="1:14" s="11" customFormat="1" x14ac:dyDescent="0.25">
      <c r="A35" s="18"/>
      <c r="B35" s="18"/>
      <c r="C35" s="10"/>
      <c r="D35" s="1"/>
      <c r="E35" s="1"/>
      <c r="F35" s="1"/>
      <c r="G35" s="10"/>
      <c r="H35" s="10"/>
      <c r="I35" s="10"/>
      <c r="J35" s="10"/>
      <c r="K35" s="10"/>
      <c r="L35" s="10"/>
      <c r="M35" s="10"/>
      <c r="N35" s="10"/>
    </row>
    <row r="36" spans="1:14" s="11" customFormat="1" x14ac:dyDescent="0.25">
      <c r="A36" s="18"/>
      <c r="B36" s="18"/>
      <c r="C36" s="10"/>
      <c r="D36" s="1"/>
      <c r="E36" s="1"/>
      <c r="F36" s="1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8"/>
      <c r="B37" s="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8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8"/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8"/>
      <c r="B40" s="1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8"/>
      <c r="B41" s="18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</row>
    <row r="42" spans="1:14" ht="3" customHeight="1" x14ac:dyDescent="0.25">
      <c r="A42" s="18"/>
      <c r="B42" s="18"/>
      <c r="C42" s="1"/>
      <c r="D42" s="1"/>
      <c r="E42" s="1"/>
      <c r="F42" s="1"/>
      <c r="G42" s="3"/>
      <c r="H42" s="1"/>
      <c r="I42" s="1"/>
      <c r="J42" s="1"/>
      <c r="K42" s="1"/>
      <c r="L42" s="1"/>
      <c r="M42" s="1"/>
      <c r="N42" s="1"/>
    </row>
    <row r="43" spans="1:14" x14ac:dyDescent="0.25">
      <c r="A43" s="18"/>
      <c r="B43" s="18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</row>
    <row r="44" spans="1:14" ht="3" customHeight="1" x14ac:dyDescent="0.25">
      <c r="A44" s="18"/>
      <c r="B44" s="18"/>
      <c r="C44" s="1"/>
      <c r="D44" s="1"/>
      <c r="E44" s="1"/>
      <c r="F44" s="1"/>
      <c r="G44" s="3"/>
      <c r="H44" s="1"/>
      <c r="I44" s="1"/>
      <c r="J44" s="1"/>
      <c r="K44" s="1"/>
      <c r="L44" s="1"/>
      <c r="M44" s="1"/>
      <c r="N44" s="1"/>
    </row>
    <row r="45" spans="1:14" x14ac:dyDescent="0.25">
      <c r="A45" s="18"/>
      <c r="B45" s="18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</row>
    <row r="46" spans="1:14" ht="3" customHeight="1" x14ac:dyDescent="0.25">
      <c r="A46" s="18"/>
      <c r="B46" s="18"/>
      <c r="C46" s="1"/>
      <c r="D46" s="1"/>
      <c r="E46" s="1"/>
      <c r="F46" s="1"/>
      <c r="G46" s="3"/>
      <c r="H46" s="1"/>
      <c r="I46" s="1"/>
      <c r="J46" s="1"/>
      <c r="K46" s="1"/>
      <c r="L46" s="1"/>
      <c r="M46" s="1"/>
      <c r="N46" s="1"/>
    </row>
    <row r="47" spans="1:14" x14ac:dyDescent="0.25">
      <c r="A47" s="18"/>
      <c r="B47" s="18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</row>
    <row r="48" spans="1:14" x14ac:dyDescent="0.25">
      <c r="A48" s="18"/>
      <c r="B48" s="18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</row>
    <row r="49" spans="1:14" x14ac:dyDescent="0.25">
      <c r="A49" s="18"/>
      <c r="B49" s="18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</row>
    <row r="50" spans="1:14" x14ac:dyDescent="0.25">
      <c r="A50" s="18"/>
      <c r="B50" s="18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</row>
    <row r="51" spans="1:14" ht="3" customHeight="1" x14ac:dyDescent="0.25">
      <c r="A51" s="18"/>
      <c r="B51" s="18"/>
      <c r="C51" s="1"/>
      <c r="D51" s="1"/>
      <c r="E51" s="1"/>
      <c r="F51" s="1"/>
      <c r="G51" s="3"/>
      <c r="H51" s="1"/>
      <c r="I51" s="1"/>
      <c r="J51" s="1"/>
      <c r="K51" s="1"/>
      <c r="L51" s="1"/>
      <c r="M51" s="1"/>
      <c r="N51" s="1"/>
    </row>
    <row r="52" spans="1:14" x14ac:dyDescent="0.25">
      <c r="A52" s="18"/>
      <c r="B52" s="18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</row>
    <row r="53" spans="1:14" ht="3" customHeight="1" x14ac:dyDescent="0.25">
      <c r="A53" s="18"/>
      <c r="B53" s="18"/>
      <c r="C53" s="1"/>
      <c r="D53" s="1"/>
      <c r="E53" s="1"/>
      <c r="F53" s="1"/>
      <c r="G53" s="3"/>
      <c r="H53" s="1"/>
      <c r="I53" s="1"/>
      <c r="J53" s="1"/>
      <c r="K53" s="1"/>
      <c r="L53" s="1"/>
      <c r="M53" s="1"/>
      <c r="N53" s="1"/>
    </row>
    <row r="54" spans="1:14" x14ac:dyDescent="0.25">
      <c r="A54" s="18"/>
      <c r="B54" s="18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</row>
    <row r="55" spans="1:14" ht="3" customHeight="1" x14ac:dyDescent="0.25">
      <c r="A55" s="18"/>
      <c r="B55" s="18"/>
      <c r="C55" s="1"/>
      <c r="D55" s="1"/>
      <c r="E55" s="1"/>
      <c r="F55" s="1"/>
      <c r="G55" s="3"/>
      <c r="H55" s="1"/>
      <c r="I55" s="1"/>
      <c r="J55" s="1"/>
      <c r="K55" s="1"/>
      <c r="L55" s="1"/>
      <c r="M55" s="1"/>
      <c r="N55" s="1"/>
    </row>
    <row r="56" spans="1:14" x14ac:dyDescent="0.25">
      <c r="A56" s="18"/>
      <c r="B56" s="18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</row>
    <row r="57" spans="1:14" x14ac:dyDescent="0.25">
      <c r="A57" s="18"/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8"/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8"/>
      <c r="B59" s="1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8"/>
      <c r="B60" s="1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8"/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8"/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8"/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8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8"/>
      <c r="B65" s="1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8"/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8"/>
      <c r="B67" s="1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8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8"/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8"/>
      <c r="B70" s="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8"/>
      <c r="B71" s="1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8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8"/>
      <c r="B73" s="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8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8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8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8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8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8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8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8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8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8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8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8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8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8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8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8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8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8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8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8"/>
      <c r="B93" s="1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8"/>
      <c r="B94" s="1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8"/>
      <c r="B95" s="1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8"/>
      <c r="B96" s="1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Normal="100" workbookViewId="0"/>
  </sheetViews>
  <sheetFormatPr defaultRowHeight="15" x14ac:dyDescent="0.25"/>
  <cols>
    <col min="1" max="1" width="28.5703125" customWidth="1"/>
    <col min="2" max="2" width="7.7109375" customWidth="1"/>
    <col min="4" max="4" width="23.140625" bestFit="1" customWidth="1"/>
    <col min="5" max="5" width="2.5703125" bestFit="1" customWidth="1"/>
    <col min="6" max="6" width="9.5703125" bestFit="1" customWidth="1"/>
    <col min="9" max="9" width="23.140625" bestFit="1" customWidth="1"/>
    <col min="10" max="10" width="23.140625" customWidth="1"/>
    <col min="11" max="11" width="9.5703125" bestFit="1" customWidth="1"/>
  </cols>
  <sheetData>
    <row r="1" spans="1:14" x14ac:dyDescent="0.25">
      <c r="A1" s="19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9"/>
      <c r="B2" s="1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x14ac:dyDescent="0.25">
      <c r="A3" s="20"/>
      <c r="B3" s="2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x14ac:dyDescent="0.25">
      <c r="A4" s="20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x14ac:dyDescent="0.25">
      <c r="A5" s="20"/>
      <c r="B5" s="21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</row>
    <row r="6" spans="1:14" s="11" customFormat="1" x14ac:dyDescent="0.25">
      <c r="A6" s="20"/>
      <c r="B6" s="21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</row>
    <row r="7" spans="1:14" s="11" customFormat="1" x14ac:dyDescent="0.25">
      <c r="A7" s="20"/>
      <c r="B7" s="21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</row>
    <row r="8" spans="1:14" s="11" customFormat="1" x14ac:dyDescent="0.25">
      <c r="A8" s="20"/>
      <c r="B8" s="21"/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</row>
    <row r="9" spans="1:14" s="11" customFormat="1" x14ac:dyDescent="0.25">
      <c r="A9" s="20"/>
      <c r="B9" s="21"/>
      <c r="C9" s="10"/>
      <c r="D9" s="10"/>
      <c r="E9" s="12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19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9"/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9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9"/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9"/>
      <c r="B14" s="19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</row>
    <row r="15" spans="1:14" ht="3" customHeight="1" x14ac:dyDescent="0.25">
      <c r="A15" s="19"/>
      <c r="B15" s="19"/>
      <c r="C15" s="1"/>
      <c r="D15" s="1"/>
      <c r="E15" s="1"/>
      <c r="F15" s="1"/>
      <c r="G15" s="3"/>
      <c r="H15" s="1"/>
      <c r="I15" s="1"/>
      <c r="J15" s="1"/>
      <c r="K15" s="1"/>
      <c r="L15" s="1"/>
      <c r="M15" s="1"/>
      <c r="N15" s="1"/>
    </row>
    <row r="16" spans="1:14" x14ac:dyDescent="0.25">
      <c r="A16" s="19"/>
      <c r="B16" s="19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</row>
    <row r="17" spans="1:14" ht="3" customHeight="1" x14ac:dyDescent="0.25">
      <c r="A17" s="19"/>
      <c r="B17" s="19"/>
      <c r="C17" s="1"/>
      <c r="D17" s="1"/>
      <c r="E17" s="1"/>
      <c r="F17" s="1"/>
      <c r="G17" s="3"/>
      <c r="H17" s="1"/>
      <c r="I17" s="1"/>
      <c r="J17" s="1"/>
      <c r="K17" s="1"/>
      <c r="L17" s="1"/>
      <c r="M17" s="1"/>
      <c r="N17" s="1"/>
    </row>
    <row r="18" spans="1:14" x14ac:dyDescent="0.25">
      <c r="A18" s="19"/>
      <c r="B18" s="19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</row>
    <row r="19" spans="1:14" ht="3" customHeight="1" x14ac:dyDescent="0.25">
      <c r="A19" s="19"/>
      <c r="B19" s="19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</row>
    <row r="20" spans="1:14" x14ac:dyDescent="0.25">
      <c r="A20" s="19"/>
      <c r="B20" s="19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</row>
    <row r="21" spans="1:14" x14ac:dyDescent="0.25">
      <c r="A21" s="19"/>
      <c r="B21" s="19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</row>
    <row r="22" spans="1:14" x14ac:dyDescent="0.25">
      <c r="A22" s="19"/>
      <c r="B22" s="19"/>
      <c r="C22" s="1"/>
      <c r="D22" s="1"/>
      <c r="E22" s="1"/>
      <c r="F22" s="1"/>
      <c r="G22" s="2"/>
      <c r="H22" s="1"/>
      <c r="I22" s="1"/>
      <c r="J22" s="1"/>
      <c r="K22" s="1"/>
      <c r="L22" s="1"/>
      <c r="M22" s="1"/>
      <c r="N22" s="1"/>
    </row>
    <row r="23" spans="1:14" x14ac:dyDescent="0.25">
      <c r="A23" s="19"/>
      <c r="B23" s="19"/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</row>
    <row r="24" spans="1:14" ht="3" customHeight="1" x14ac:dyDescent="0.25">
      <c r="A24" s="19"/>
      <c r="B24" s="19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</row>
    <row r="25" spans="1:14" x14ac:dyDescent="0.25">
      <c r="A25" s="19"/>
      <c r="B25" s="19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</row>
    <row r="26" spans="1:14" ht="3" customHeight="1" x14ac:dyDescent="0.25">
      <c r="A26" s="19"/>
      <c r="B26" s="19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</row>
    <row r="27" spans="1:14" x14ac:dyDescent="0.25">
      <c r="A27" s="19"/>
      <c r="B27" s="19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</row>
    <row r="28" spans="1:14" ht="3" customHeight="1" x14ac:dyDescent="0.25">
      <c r="A28" s="19"/>
      <c r="B28" s="19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</row>
    <row r="29" spans="1:14" x14ac:dyDescent="0.25">
      <c r="A29" s="19"/>
      <c r="B29" s="19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</row>
    <row r="30" spans="1:14" x14ac:dyDescent="0.25">
      <c r="A30" s="19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1" customFormat="1" x14ac:dyDescent="0.25">
      <c r="A31" s="20"/>
      <c r="B31" s="2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</row>
    <row r="32" spans="1:14" s="11" customFormat="1" x14ac:dyDescent="0.25">
      <c r="A32" s="20"/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1" customFormat="1" x14ac:dyDescent="0.25">
      <c r="A33" s="20"/>
      <c r="B33" s="21"/>
      <c r="C33" s="1"/>
      <c r="D33" s="1"/>
      <c r="E33" s="1"/>
      <c r="F33" s="1"/>
      <c r="G33" s="2"/>
      <c r="H33" s="1"/>
      <c r="I33" s="1"/>
      <c r="J33" s="1"/>
      <c r="K33" s="1"/>
      <c r="L33" s="1"/>
      <c r="M33" s="1"/>
      <c r="N33" s="1"/>
    </row>
    <row r="34" spans="1:14" s="11" customFormat="1" x14ac:dyDescent="0.25">
      <c r="A34" s="20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1" customFormat="1" x14ac:dyDescent="0.25">
      <c r="A35" s="20"/>
      <c r="B35" s="21"/>
      <c r="C35" s="1"/>
      <c r="D35" s="1"/>
      <c r="E35" s="1"/>
      <c r="F35" s="1"/>
      <c r="G35" s="2"/>
      <c r="H35" s="1"/>
      <c r="I35" s="1"/>
      <c r="J35" s="1"/>
      <c r="K35" s="1"/>
      <c r="L35" s="1"/>
      <c r="M35" s="1"/>
      <c r="N35" s="1"/>
    </row>
    <row r="36" spans="1:14" s="11" customFormat="1" x14ac:dyDescent="0.25">
      <c r="A36" s="20"/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9"/>
      <c r="B37" s="19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</row>
    <row r="38" spans="1:14" x14ac:dyDescent="0.25">
      <c r="A38" s="19"/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9"/>
      <c r="B39" s="19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</row>
    <row r="40" spans="1:14" x14ac:dyDescent="0.25">
      <c r="A40" s="19"/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9"/>
      <c r="B41" s="19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</row>
    <row r="42" spans="1:14" ht="3" customHeight="1" x14ac:dyDescent="0.25">
      <c r="A42" s="19"/>
      <c r="B42" s="19"/>
      <c r="C42" s="1"/>
      <c r="D42" s="1"/>
      <c r="E42" s="1"/>
      <c r="F42" s="1"/>
      <c r="G42" s="3"/>
      <c r="H42" s="1"/>
      <c r="I42" s="1"/>
      <c r="J42" s="1"/>
      <c r="K42" s="1"/>
      <c r="L42" s="1"/>
      <c r="M42" s="1"/>
      <c r="N42" s="1"/>
    </row>
    <row r="43" spans="1:14" x14ac:dyDescent="0.25">
      <c r="A43" s="19"/>
      <c r="B43" s="19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</row>
    <row r="44" spans="1:14" ht="3" customHeight="1" x14ac:dyDescent="0.25">
      <c r="A44" s="19"/>
      <c r="B44" s="19"/>
      <c r="C44" s="1"/>
      <c r="D44" s="1"/>
      <c r="E44" s="1"/>
      <c r="F44" s="1"/>
      <c r="G44" s="3"/>
      <c r="H44" s="1"/>
      <c r="I44" s="1"/>
      <c r="J44" s="1"/>
      <c r="K44" s="1"/>
      <c r="L44" s="1"/>
      <c r="M44" s="1"/>
      <c r="N44" s="1"/>
    </row>
    <row r="45" spans="1:14" x14ac:dyDescent="0.25">
      <c r="A45" s="19"/>
      <c r="B45" s="19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</row>
    <row r="46" spans="1:14" ht="3" customHeight="1" x14ac:dyDescent="0.25">
      <c r="A46" s="19"/>
      <c r="B46" s="19"/>
      <c r="C46" s="1"/>
      <c r="D46" s="1"/>
      <c r="E46" s="1"/>
      <c r="F46" s="1"/>
      <c r="G46" s="3"/>
      <c r="H46" s="1"/>
      <c r="I46" s="1"/>
      <c r="J46" s="1"/>
      <c r="K46" s="1"/>
      <c r="L46" s="1"/>
      <c r="M46" s="1"/>
      <c r="N46" s="1"/>
    </row>
    <row r="47" spans="1:14" x14ac:dyDescent="0.25">
      <c r="A47" s="19"/>
      <c r="B47" s="19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</row>
    <row r="48" spans="1:14" x14ac:dyDescent="0.25">
      <c r="A48" s="19"/>
      <c r="B48" s="19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</row>
    <row r="49" spans="1:14" x14ac:dyDescent="0.25">
      <c r="A49" s="19"/>
      <c r="B49" s="19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</row>
    <row r="50" spans="1:14" x14ac:dyDescent="0.25">
      <c r="A50" s="19"/>
      <c r="B50" s="19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</row>
    <row r="51" spans="1:14" ht="3" customHeight="1" x14ac:dyDescent="0.25">
      <c r="A51" s="19"/>
      <c r="B51" s="19"/>
      <c r="C51" s="1"/>
      <c r="D51" s="1"/>
      <c r="E51" s="1"/>
      <c r="F51" s="1"/>
      <c r="G51" s="3"/>
      <c r="H51" s="1"/>
      <c r="I51" s="1"/>
      <c r="J51" s="1"/>
      <c r="K51" s="1"/>
      <c r="L51" s="1"/>
      <c r="M51" s="1"/>
      <c r="N51" s="1"/>
    </row>
    <row r="52" spans="1:14" x14ac:dyDescent="0.25">
      <c r="A52" s="19"/>
      <c r="B52" s="19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</row>
    <row r="53" spans="1:14" ht="3" customHeight="1" x14ac:dyDescent="0.25">
      <c r="A53" s="19"/>
      <c r="B53" s="19"/>
      <c r="C53" s="1"/>
      <c r="D53" s="1"/>
      <c r="E53" s="1"/>
      <c r="F53" s="1"/>
      <c r="G53" s="3"/>
      <c r="H53" s="1"/>
      <c r="I53" s="1"/>
      <c r="J53" s="1"/>
      <c r="K53" s="1"/>
      <c r="L53" s="1"/>
      <c r="M53" s="1"/>
      <c r="N53" s="1"/>
    </row>
    <row r="54" spans="1:14" x14ac:dyDescent="0.25">
      <c r="A54" s="19"/>
      <c r="B54" s="19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</row>
    <row r="55" spans="1:14" ht="3" customHeight="1" x14ac:dyDescent="0.25">
      <c r="A55" s="19"/>
      <c r="B55" s="19"/>
      <c r="C55" s="1"/>
      <c r="D55" s="1"/>
      <c r="E55" s="1"/>
      <c r="F55" s="1"/>
      <c r="G55" s="3"/>
      <c r="H55" s="1"/>
      <c r="I55" s="1"/>
      <c r="J55" s="1"/>
      <c r="K55" s="1"/>
      <c r="L55" s="1"/>
      <c r="M55" s="1"/>
      <c r="N55" s="1"/>
    </row>
    <row r="56" spans="1:14" x14ac:dyDescent="0.25">
      <c r="A56" s="19"/>
      <c r="B56" s="19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</row>
    <row r="57" spans="1:14" x14ac:dyDescent="0.25">
      <c r="A57" s="19"/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9"/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1"/>
  <sheetViews>
    <sheetView showGridLines="0" workbookViewId="0">
      <selection activeCell="E1" sqref="A1:E1048576"/>
    </sheetView>
  </sheetViews>
  <sheetFormatPr defaultRowHeight="23.25" x14ac:dyDescent="0.35"/>
  <cols>
    <col min="1" max="1" width="24.42578125" bestFit="1" customWidth="1"/>
    <col min="2" max="2" width="5.5703125" style="6" bestFit="1" customWidth="1"/>
    <col min="3" max="3" width="33.140625" bestFit="1" customWidth="1"/>
    <col min="5" max="5" width="33.140625" bestFit="1" customWidth="1"/>
  </cols>
  <sheetData>
    <row r="5" spans="1:5" ht="46.5" x14ac:dyDescent="0.7">
      <c r="A5" t="s">
        <v>4</v>
      </c>
      <c r="B5" s="7" t="s">
        <v>10</v>
      </c>
      <c r="C5" s="5">
        <f>'Simulador de Margem e Mark-up'!F23</f>
        <v>125</v>
      </c>
      <c r="E5" s="5">
        <f>'Simulador de Margem e Mark-up'!F50</f>
        <v>120</v>
      </c>
    </row>
    <row r="7" spans="1:5" ht="63" x14ac:dyDescent="0.9">
      <c r="A7" t="s">
        <v>11</v>
      </c>
      <c r="B7" s="7" t="s">
        <v>3</v>
      </c>
      <c r="C7" s="16">
        <f>'Simulador de Margem e Mark-up'!F29</f>
        <v>0.2</v>
      </c>
      <c r="D7" s="17"/>
      <c r="E7" s="16">
        <f>'Simulador de Margem e Mark-up'!F56</f>
        <v>0.16666666666666666</v>
      </c>
    </row>
    <row r="8" spans="1:5" ht="61.5" x14ac:dyDescent="0.9">
      <c r="B8" s="7"/>
      <c r="C8" s="17"/>
      <c r="D8" s="17"/>
      <c r="E8" s="17"/>
    </row>
    <row r="9" spans="1:5" ht="63" x14ac:dyDescent="0.9">
      <c r="A9" t="s">
        <v>6</v>
      </c>
      <c r="B9" s="7" t="s">
        <v>10</v>
      </c>
      <c r="C9" s="4">
        <f>'Simulador de Margem e Mark-up'!F27</f>
        <v>25</v>
      </c>
      <c r="D9" s="17"/>
      <c r="E9" s="4">
        <f>'Simulador de Margem e Mark-up'!F54</f>
        <v>20</v>
      </c>
    </row>
    <row r="10" spans="1:5" ht="61.5" x14ac:dyDescent="0.9">
      <c r="C10" s="17"/>
      <c r="D10" s="17"/>
      <c r="E10" s="17"/>
    </row>
    <row r="11" spans="1:5" ht="63" x14ac:dyDescent="0.9">
      <c r="A11" t="s">
        <v>5</v>
      </c>
      <c r="B11" s="7" t="s">
        <v>10</v>
      </c>
      <c r="C11" s="4">
        <f>'Simulador de Margem e Mark-up'!F25</f>
        <v>100</v>
      </c>
      <c r="D11" s="17"/>
      <c r="E11" s="4">
        <f>'Simulador de Margem e Mark-up'!F52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Simulador de Margem e Mark-up</vt:lpstr>
      <vt:lpstr>Tutorial </vt:lpstr>
      <vt:lpstr>Conheça a SimTax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Jiovanni Simtax</dc:creator>
  <cp:lastModifiedBy>Ramiro TI</cp:lastModifiedBy>
  <dcterms:created xsi:type="dcterms:W3CDTF">2017-01-05T13:07:03Z</dcterms:created>
  <dcterms:modified xsi:type="dcterms:W3CDTF">2017-02-13T12:12:25Z</dcterms:modified>
</cp:coreProperties>
</file>